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e-okumura\Desktop\指定請求書\2023.10\日本経済社 渡辺様\インボイス対応指定請求書\"/>
    </mc:Choice>
  </mc:AlternateContent>
  <xr:revisionPtr revIDLastSave="0" documentId="13_ncr:1_{D023105C-1C30-4B59-AADF-C30AE5F758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植木不動産請求書用紙(インボイス対応) (記入例)" sheetId="13" r:id="rId1"/>
    <sheet name="植木不動産請求書用紙(インボイス対応) " sheetId="14" r:id="rId2"/>
  </sheets>
  <definedNames>
    <definedName name="_xlnm.Print_Area" localSheetId="1">'植木不動産請求書用紙(インボイス対応) '!$A$1:$T$69</definedName>
    <definedName name="_xlnm.Print_Area" localSheetId="0">'植木不動産請求書用紙(インボイス対応) (記入例)'!$A$1:$T$35</definedName>
  </definedNames>
  <calcPr calcId="191029"/>
</workbook>
</file>

<file path=xl/calcChain.xml><?xml version="1.0" encoding="utf-8"?>
<calcChain xmlns="http://schemas.openxmlformats.org/spreadsheetml/2006/main">
  <c r="B41" i="14" l="1"/>
  <c r="K58" i="14"/>
  <c r="H58" i="14"/>
  <c r="G58" i="14"/>
  <c r="F58" i="14"/>
  <c r="E58" i="14"/>
  <c r="C58" i="14"/>
  <c r="B58" i="14"/>
  <c r="K57" i="14"/>
  <c r="H57" i="14"/>
  <c r="G57" i="14"/>
  <c r="F57" i="14"/>
  <c r="E57" i="14"/>
  <c r="C57" i="14"/>
  <c r="B57" i="14"/>
  <c r="K56" i="14"/>
  <c r="H56" i="14"/>
  <c r="G56" i="14"/>
  <c r="F56" i="14"/>
  <c r="E56" i="14"/>
  <c r="C56" i="14"/>
  <c r="B56" i="14"/>
  <c r="K55" i="14"/>
  <c r="H55" i="14"/>
  <c r="G55" i="14"/>
  <c r="F55" i="14"/>
  <c r="E55" i="14"/>
  <c r="C55" i="14"/>
  <c r="B55" i="14"/>
  <c r="R47" i="14"/>
  <c r="P47" i="14"/>
  <c r="M47" i="14"/>
  <c r="R46" i="14"/>
  <c r="P46" i="14"/>
  <c r="M46" i="14"/>
  <c r="G45" i="14"/>
  <c r="L44" i="14"/>
  <c r="G44" i="14"/>
  <c r="B44" i="14"/>
  <c r="L43" i="14"/>
  <c r="G43" i="14"/>
  <c r="L42" i="14"/>
  <c r="G42" i="14"/>
  <c r="L41" i="14"/>
  <c r="G41" i="14"/>
  <c r="G40" i="14"/>
  <c r="N39" i="14"/>
  <c r="M38" i="14"/>
  <c r="N36" i="14"/>
  <c r="H26" i="14"/>
  <c r="H61" i="14" s="1"/>
  <c r="K24" i="14"/>
  <c r="K59" i="14" s="1"/>
  <c r="X23" i="14"/>
  <c r="V23" i="14"/>
  <c r="M23" i="14"/>
  <c r="M58" i="14" s="1"/>
  <c r="X22" i="14"/>
  <c r="V22" i="14"/>
  <c r="M22" i="14"/>
  <c r="P22" i="14" s="1"/>
  <c r="P57" i="14" s="1"/>
  <c r="X21" i="14"/>
  <c r="V21" i="14"/>
  <c r="M21" i="14"/>
  <c r="M56" i="14" s="1"/>
  <c r="X20" i="14"/>
  <c r="V20" i="14"/>
  <c r="M20" i="14"/>
  <c r="M55" i="14" s="1"/>
  <c r="H26" i="13"/>
  <c r="K24" i="13"/>
  <c r="X23" i="13"/>
  <c r="V23" i="13"/>
  <c r="M23" i="13"/>
  <c r="X22" i="13"/>
  <c r="V22" i="13"/>
  <c r="M22" i="13"/>
  <c r="P22" i="13" s="1"/>
  <c r="X21" i="13"/>
  <c r="V21" i="13"/>
  <c r="M21" i="13" s="1"/>
  <c r="X20" i="13"/>
  <c r="V20" i="13"/>
  <c r="M20" i="13"/>
  <c r="M57" i="14" l="1"/>
  <c r="P21" i="14"/>
  <c r="P56" i="14" s="1"/>
  <c r="M24" i="14"/>
  <c r="M59" i="14" s="1"/>
  <c r="P20" i="14"/>
  <c r="P55" i="14" s="1"/>
  <c r="X24" i="14"/>
  <c r="M26" i="14"/>
  <c r="M61" i="14" s="1"/>
  <c r="K26" i="14"/>
  <c r="H27" i="14"/>
  <c r="H28" i="14" s="1"/>
  <c r="P23" i="14"/>
  <c r="P58" i="14" s="1"/>
  <c r="B26" i="14"/>
  <c r="B61" i="14" s="1"/>
  <c r="P21" i="13"/>
  <c r="X24" i="13"/>
  <c r="K26" i="13"/>
  <c r="M26" i="13" s="1"/>
  <c r="P23" i="13"/>
  <c r="H27" i="13"/>
  <c r="P20" i="13"/>
  <c r="M24" i="13"/>
  <c r="B26" i="13"/>
  <c r="M28" i="14" l="1"/>
  <c r="M63" i="14" s="1"/>
  <c r="K28" i="14"/>
  <c r="H63" i="14"/>
  <c r="B28" i="14"/>
  <c r="B63" i="14" s="1"/>
  <c r="P24" i="14"/>
  <c r="P59" i="14" s="1"/>
  <c r="M27" i="14"/>
  <c r="K27" i="14"/>
  <c r="H62" i="14"/>
  <c r="B27" i="14"/>
  <c r="B62" i="14" s="1"/>
  <c r="K61" i="14"/>
  <c r="P26" i="14"/>
  <c r="M27" i="13"/>
  <c r="B27" i="13"/>
  <c r="K27" i="13"/>
  <c r="P24" i="13"/>
  <c r="P26" i="13"/>
  <c r="H28" i="13"/>
  <c r="P28" i="14" l="1"/>
  <c r="P63" i="14" s="1"/>
  <c r="K63" i="14"/>
  <c r="P61" i="14"/>
  <c r="P27" i="14"/>
  <c r="P62" i="14" s="1"/>
  <c r="K62" i="14"/>
  <c r="K29" i="14"/>
  <c r="K64" i="14" s="1"/>
  <c r="M62" i="14"/>
  <c r="M29" i="14"/>
  <c r="M64" i="14" s="1"/>
  <c r="P27" i="13"/>
  <c r="M28" i="13"/>
  <c r="K28" i="13"/>
  <c r="B28" i="13"/>
  <c r="P29" i="14" l="1"/>
  <c r="P64" i="14" s="1"/>
  <c r="P28" i="13"/>
  <c r="M29" i="13"/>
  <c r="K29" i="13"/>
  <c r="P2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t-takeda</author>
  </authors>
  <commentList>
    <comment ref="N5" authorId="0" shapeId="0" xr:uid="{CF652AA5-D016-45EB-95EE-324742AC7D70}">
      <text>
        <r>
          <rPr>
            <b/>
            <sz val="9"/>
            <color indexed="81"/>
            <rFont val="MS P ゴシック"/>
            <family val="3"/>
            <charset val="128"/>
          </rPr>
          <t>免税事業者の方は、□をクリックすると☑になりますので、忘れずに入力してください。</t>
        </r>
      </text>
    </comment>
    <comment ref="H20" authorId="0" shapeId="0" xr:uid="{518B1965-53AE-45E2-B84F-E4A478344D64}">
      <text>
        <r>
          <rPr>
            <sz val="9"/>
            <color indexed="81"/>
            <rFont val="ＭＳ Ｐゴシック"/>
            <family val="3"/>
            <charset val="128"/>
          </rPr>
          <t xml:space="preserve">税率は手入力ではなく、プルダウンで表示される税率を選択してください
</t>
        </r>
      </text>
    </comment>
    <comment ref="H21" authorId="0" shapeId="0" xr:uid="{07E81670-3091-41F0-8CCE-3A0E418E03D7}">
      <text>
        <r>
          <rPr>
            <sz val="9"/>
            <color indexed="81"/>
            <rFont val="ＭＳ Ｐゴシック"/>
            <family val="3"/>
            <charset val="128"/>
          </rPr>
          <t xml:space="preserve">税率は手入力ではなく、プルダウンで表示される税率を選択してください
</t>
        </r>
      </text>
    </comment>
    <comment ref="H22" authorId="0" shapeId="0" xr:uid="{811A739F-5522-4960-A59B-14B3012E8EDB}">
      <text>
        <r>
          <rPr>
            <sz val="9"/>
            <color indexed="81"/>
            <rFont val="ＭＳ Ｐゴシック"/>
            <family val="3"/>
            <charset val="128"/>
          </rPr>
          <t>税率は手入力ではなく、プルダウンで表示される税率を選択してください</t>
        </r>
      </text>
    </comment>
    <comment ref="H23" authorId="0" shapeId="0" xr:uid="{66C915D7-E0F0-4CC0-84D9-EB819DED09C0}">
      <text>
        <r>
          <rPr>
            <sz val="9"/>
            <color indexed="81"/>
            <rFont val="ＭＳ Ｐゴシック"/>
            <family val="3"/>
            <charset val="128"/>
          </rPr>
          <t xml:space="preserve">税率は手入力ではなく、プルダウンで表示される税率を選択してください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t-takeda</author>
  </authors>
  <commentList>
    <comment ref="N5" authorId="0" shapeId="0" xr:uid="{E83B85EF-2CD1-439E-94CB-9AA4F81A4F5A}">
      <text>
        <r>
          <rPr>
            <b/>
            <sz val="9"/>
            <color indexed="81"/>
            <rFont val="MS P ゴシック"/>
            <family val="3"/>
            <charset val="128"/>
          </rPr>
          <t>免税事業者の方は、□をクリックすると☑になりますので、忘れずに入力してください。</t>
        </r>
      </text>
    </comment>
    <comment ref="H20" authorId="0" shapeId="0" xr:uid="{2DEE5D8F-9956-4DDD-B326-F30F2D605464}">
      <text>
        <r>
          <rPr>
            <sz val="9"/>
            <color indexed="81"/>
            <rFont val="ＭＳ Ｐゴシック"/>
            <family val="3"/>
            <charset val="128"/>
          </rPr>
          <t xml:space="preserve">税率は手入力ではなく、プルダウンで表示される税率を選択してください
</t>
        </r>
      </text>
    </comment>
    <comment ref="H21" authorId="0" shapeId="0" xr:uid="{434C58ED-625B-4DE7-BC52-2517F38DA0D1}">
      <text>
        <r>
          <rPr>
            <sz val="9"/>
            <color indexed="81"/>
            <rFont val="ＭＳ Ｐゴシック"/>
            <family val="3"/>
            <charset val="128"/>
          </rPr>
          <t xml:space="preserve">税率は手入力ではなく、プルダウンで表示される税率を選択してください
</t>
        </r>
      </text>
    </comment>
    <comment ref="H22" authorId="0" shapeId="0" xr:uid="{37198F67-93EF-49D1-9D6A-C7087F18FED3}">
      <text>
        <r>
          <rPr>
            <sz val="9"/>
            <color indexed="81"/>
            <rFont val="ＭＳ Ｐゴシック"/>
            <family val="3"/>
            <charset val="128"/>
          </rPr>
          <t>税率は手入力ではなく、プルダウンで表示される税率を選択してください</t>
        </r>
      </text>
    </comment>
    <comment ref="H23" authorId="0" shapeId="0" xr:uid="{33FD4FA8-BC5E-4A27-A774-AB8982F92773}">
      <text>
        <r>
          <rPr>
            <sz val="9"/>
            <color indexed="81"/>
            <rFont val="ＭＳ Ｐゴシック"/>
            <family val="3"/>
            <charset val="128"/>
          </rPr>
          <t xml:space="preserve">税率は手入力ではなく、プルダウンで表示される税率を選択してください
</t>
        </r>
      </text>
    </comment>
  </commentList>
</comments>
</file>

<file path=xl/sharedStrings.xml><?xml version="1.0" encoding="utf-8"?>
<sst xmlns="http://schemas.openxmlformats.org/spreadsheetml/2006/main" count="222" uniqueCount="94">
  <si>
    <t>西暦</t>
    <rPh sb="0" eb="2">
      <t>セイレキ</t>
    </rPh>
    <phoneticPr fontId="2"/>
  </si>
  <si>
    <t>（必ずご記入ください）</t>
    <rPh sb="1" eb="2">
      <t>カナラ</t>
    </rPh>
    <rPh sb="4" eb="6">
      <t>キニュウ</t>
    </rPh>
    <phoneticPr fontId="2"/>
  </si>
  <si>
    <t>〒</t>
  </si>
  <si>
    <t>取引先名</t>
    <rPh sb="0" eb="3">
      <t>トリヒキサキ</t>
    </rPh>
    <rPh sb="3" eb="4">
      <t>メイ</t>
    </rPh>
    <phoneticPr fontId="2"/>
  </si>
  <si>
    <t>※請求書ご提出にあたってのお願い</t>
    <rPh sb="1" eb="4">
      <t>セイキュウショ</t>
    </rPh>
    <rPh sb="5" eb="7">
      <t>テイシュツ</t>
    </rPh>
    <rPh sb="14" eb="15">
      <t>ネガ</t>
    </rPh>
    <phoneticPr fontId="2"/>
  </si>
  <si>
    <t>電話</t>
    <rPh sb="0" eb="2">
      <t>デンワ</t>
    </rPh>
    <phoneticPr fontId="2"/>
  </si>
  <si>
    <t>注文番号</t>
    <rPh sb="0" eb="2">
      <t>チュウモン</t>
    </rPh>
    <rPh sb="2" eb="4">
      <t>バンゴウ</t>
    </rPh>
    <phoneticPr fontId="2"/>
  </si>
  <si>
    <t>工種・品名</t>
    <rPh sb="0" eb="1">
      <t>コウ</t>
    </rPh>
    <rPh sb="1" eb="2">
      <t>シュ</t>
    </rPh>
    <rPh sb="3" eb="5">
      <t>ヒンメイ</t>
    </rPh>
    <phoneticPr fontId="2"/>
  </si>
  <si>
    <t>注文金額</t>
    <rPh sb="0" eb="2">
      <t>チュウモン</t>
    </rPh>
    <rPh sb="2" eb="4">
      <t>キンガク</t>
    </rPh>
    <phoneticPr fontId="2"/>
  </si>
  <si>
    <t>今回請求額</t>
    <rPh sb="0" eb="2">
      <t>コンカイ</t>
    </rPh>
    <rPh sb="2" eb="5">
      <t>セイキュウガク</t>
    </rPh>
    <phoneticPr fontId="2"/>
  </si>
  <si>
    <t>（税抜金額）</t>
    <rPh sb="1" eb="2">
      <t>ゼイ</t>
    </rPh>
    <rPh sb="2" eb="3">
      <t>ヌ</t>
    </rPh>
    <rPh sb="3" eb="5">
      <t>キンガク</t>
    </rPh>
    <phoneticPr fontId="2"/>
  </si>
  <si>
    <t>合計</t>
    <rPh sb="0" eb="2">
      <t>ゴウケイ</t>
    </rPh>
    <phoneticPr fontId="2"/>
  </si>
  <si>
    <t>－</t>
    <phoneticPr fontId="2"/>
  </si>
  <si>
    <t>代表者名</t>
    <rPh sb="0" eb="3">
      <t>ダイヒョウシャ</t>
    </rPh>
    <rPh sb="3" eb="4">
      <t>メイ</t>
    </rPh>
    <phoneticPr fontId="2"/>
  </si>
  <si>
    <t xml:space="preserve">FAX </t>
    <phoneticPr fontId="2"/>
  </si>
  <si>
    <t>8%(旧税)</t>
  </si>
  <si>
    <t>8%(軽減)</t>
  </si>
  <si>
    <t>不/非課税</t>
  </si>
  <si>
    <t>税率集計</t>
    <rPh sb="0" eb="2">
      <t>ゼイリツ</t>
    </rPh>
    <rPh sb="2" eb="4">
      <t>シュウケイ</t>
    </rPh>
    <phoneticPr fontId="2"/>
  </si>
  <si>
    <t>　下記のとおり請求致します。</t>
    <rPh sb="1" eb="3">
      <t>カキ</t>
    </rPh>
    <rPh sb="7" eb="9">
      <t>セイキュウ</t>
    </rPh>
    <rPh sb="9" eb="10">
      <t>イタ</t>
    </rPh>
    <phoneticPr fontId="2"/>
  </si>
  <si>
    <t>○○○</t>
    <phoneticPr fontId="2"/>
  </si>
  <si>
    <t>　</t>
  </si>
  <si>
    <t>住　    所</t>
    <rPh sb="0" eb="1">
      <t>ジュウ</t>
    </rPh>
    <rPh sb="6" eb="7">
      <t>ショ</t>
    </rPh>
    <phoneticPr fontId="2"/>
  </si>
  <si>
    <t>適格請求書発行事業者
登録番号</t>
    <rPh sb="0" eb="5">
      <t>テキカクセイキュウショ</t>
    </rPh>
    <rPh sb="5" eb="7">
      <t>ハッコウ</t>
    </rPh>
    <rPh sb="7" eb="10">
      <t>ジギョウシャ</t>
    </rPh>
    <rPh sb="11" eb="15">
      <t>トウロクバンゴウ</t>
    </rPh>
    <phoneticPr fontId="2"/>
  </si>
  <si>
    <t>（免税事業者確認）</t>
    <rPh sb="1" eb="6">
      <t>メンゼイジギョウシャ</t>
    </rPh>
    <rPh sb="6" eb="8">
      <t>カクニン</t>
    </rPh>
    <phoneticPr fontId="2"/>
  </si>
  <si>
    <t>使用税率</t>
    <rPh sb="0" eb="2">
      <t>シヨウ</t>
    </rPh>
    <rPh sb="2" eb="4">
      <t>ゼイリツ</t>
    </rPh>
    <phoneticPr fontId="2"/>
  </si>
  <si>
    <t>　　免税事業者の方は、☑をして下さい。</t>
    <phoneticPr fontId="2"/>
  </si>
  <si>
    <t>T</t>
  </si>
  <si>
    <t>取引先コード</t>
    <rPh sb="0" eb="3">
      <t>トリヒキサキ</t>
    </rPh>
    <phoneticPr fontId="2"/>
  </si>
  <si>
    <t>10%</t>
    <phoneticPr fontId="2"/>
  </si>
  <si>
    <t>(注)上の表は、計算に使用しますので、変更しないでください</t>
    <rPh sb="1" eb="2">
      <t>チュウ</t>
    </rPh>
    <rPh sb="3" eb="4">
      <t>ウエ</t>
    </rPh>
    <rPh sb="5" eb="6">
      <t>ヒョウ</t>
    </rPh>
    <rPh sb="8" eb="10">
      <t>ケイサン</t>
    </rPh>
    <rPh sb="11" eb="13">
      <t>シヨウ</t>
    </rPh>
    <rPh sb="19" eb="21">
      <t>ヘンコウ</t>
    </rPh>
    <phoneticPr fontId="2"/>
  </si>
  <si>
    <t>（登録番号の記入もしくは免税事業者の☑を記入してください。）</t>
    <rPh sb="1" eb="5">
      <t>トウロクバンゴウ</t>
    </rPh>
    <rPh sb="6" eb="8">
      <t>キニュウ</t>
    </rPh>
    <rPh sb="12" eb="17">
      <t>メンゼイジギョウシャ</t>
    </rPh>
    <rPh sb="20" eb="22">
      <t>キニュウ</t>
    </rPh>
    <phoneticPr fontId="2"/>
  </si>
  <si>
    <t>添付
書類№</t>
    <rPh sb="0" eb="2">
      <t>テンプ</t>
    </rPh>
    <rPh sb="3" eb="5">
      <t>ショルイ</t>
    </rPh>
    <phoneticPr fontId="2"/>
  </si>
  <si>
    <t>工事名等</t>
    <rPh sb="0" eb="4">
      <t>コウジメイトウ</t>
    </rPh>
    <phoneticPr fontId="2"/>
  </si>
  <si>
    <t>取引先銀行</t>
    <rPh sb="0" eb="5">
      <t>トリヒキサキギンコウ</t>
    </rPh>
    <phoneticPr fontId="2"/>
  </si>
  <si>
    <t>支店名</t>
    <rPh sb="0" eb="3">
      <t>シテンメイ</t>
    </rPh>
    <phoneticPr fontId="2"/>
  </si>
  <si>
    <t>口座番号</t>
    <rPh sb="0" eb="4">
      <t>コウザバンゴウ</t>
    </rPh>
    <phoneticPr fontId="2"/>
  </si>
  <si>
    <t>フリガナ</t>
    <phoneticPr fontId="2"/>
  </si>
  <si>
    <t>口座名義</t>
    <rPh sb="0" eb="4">
      <t>コウザメイギ</t>
    </rPh>
    <phoneticPr fontId="2"/>
  </si>
  <si>
    <t>種別(当座･普通)</t>
    <rPh sb="0" eb="2">
      <t>シュベツ</t>
    </rPh>
    <rPh sb="3" eb="5">
      <t>トウザ</t>
    </rPh>
    <rPh sb="6" eb="8">
      <t>フツウ</t>
    </rPh>
    <phoneticPr fontId="2"/>
  </si>
  <si>
    <t>税　率　別　集　計</t>
    <rPh sb="0" eb="1">
      <t>ゼイ</t>
    </rPh>
    <rPh sb="2" eb="3">
      <t>リツ</t>
    </rPh>
    <rPh sb="4" eb="5">
      <t>ベツ</t>
    </rPh>
    <rPh sb="6" eb="7">
      <t>シュウ</t>
    </rPh>
    <rPh sb="8" eb="9">
      <t>ケイ</t>
    </rPh>
    <phoneticPr fontId="2"/>
  </si>
  <si>
    <t>※提出部数 １部：翌月３日必着でご提出ください。(末締め)</t>
    <rPh sb="1" eb="3">
      <t>テイシュツ</t>
    </rPh>
    <rPh sb="3" eb="5">
      <t>ブスウ</t>
    </rPh>
    <rPh sb="7" eb="8">
      <t>ブ</t>
    </rPh>
    <rPh sb="9" eb="10">
      <t>ヨク</t>
    </rPh>
    <rPh sb="10" eb="11">
      <t>ツキ</t>
    </rPh>
    <rPh sb="12" eb="13">
      <t>ヒ</t>
    </rPh>
    <rPh sb="13" eb="15">
      <t>ヒッチャク</t>
    </rPh>
    <rPh sb="17" eb="19">
      <t>テイシュツ</t>
    </rPh>
    <rPh sb="25" eb="27">
      <t>マツジ</t>
    </rPh>
    <phoneticPr fontId="2"/>
  </si>
  <si>
    <t>植木不動産 株式会社　御中</t>
    <rPh sb="0" eb="5">
      <t>ウエキフドウサン</t>
    </rPh>
    <rPh sb="8" eb="10">
      <t>オンチュウ</t>
    </rPh>
    <phoneticPr fontId="2"/>
  </si>
  <si>
    <t>請　　求　　合　　計</t>
    <phoneticPr fontId="2"/>
  </si>
  <si>
    <t>請　　求　　書　（提出用）</t>
    <rPh sb="0" eb="1">
      <t>ウケ</t>
    </rPh>
    <rPh sb="3" eb="4">
      <t>モトム</t>
    </rPh>
    <rPh sb="6" eb="7">
      <t>ショ</t>
    </rPh>
    <rPh sb="9" eb="12">
      <t>テイシュツヨウ</t>
    </rPh>
    <phoneticPr fontId="2"/>
  </si>
  <si>
    <t>税率(%)</t>
    <phoneticPr fontId="2"/>
  </si>
  <si>
    <t>税抜金額</t>
    <rPh sb="0" eb="1">
      <t>ゼイ</t>
    </rPh>
    <rPh sb="1" eb="2">
      <t>ヌ</t>
    </rPh>
    <rPh sb="2" eb="4">
      <t>キンガク</t>
    </rPh>
    <phoneticPr fontId="2"/>
  </si>
  <si>
    <t>(消費税)</t>
    <rPh sb="1" eb="4">
      <t>ショウヒゼイ</t>
    </rPh>
    <phoneticPr fontId="2"/>
  </si>
  <si>
    <t>(税込金額)</t>
    <rPh sb="1" eb="3">
      <t>ゼイコ</t>
    </rPh>
    <rPh sb="3" eb="5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</si>
  <si>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</si>
  <si>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</si>
  <si>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明　細　小　計</t>
    <phoneticPr fontId="2"/>
  </si>
  <si>
    <t>担当</t>
    <rPh sb="0" eb="2">
      <t>タントウ</t>
    </rPh>
    <phoneticPr fontId="2"/>
  </si>
  <si>
    <t>上長</t>
    <rPh sb="0" eb="2">
      <t>ジョウチョウ</t>
    </rPh>
    <phoneticPr fontId="2"/>
  </si>
  <si>
    <t>経理</t>
    <rPh sb="0" eb="2">
      <t>ケイリ</t>
    </rPh>
    <phoneticPr fontId="2"/>
  </si>
  <si>
    <t>使用欄　　　植木不動産</t>
    <rPh sb="0" eb="3">
      <t>シヨウラン</t>
    </rPh>
    <phoneticPr fontId="2"/>
  </si>
  <si>
    <t>請　　求　　書　(貴社控え)</t>
    <rPh sb="0" eb="1">
      <t>ウケ</t>
    </rPh>
    <rPh sb="3" eb="4">
      <t>モトム</t>
    </rPh>
    <rPh sb="6" eb="7">
      <t>ショ</t>
    </rPh>
    <rPh sb="9" eb="12">
      <t>キシャヒカ</t>
    </rPh>
    <phoneticPr fontId="2"/>
  </si>
  <si>
    <t>普通</t>
    <rPh sb="0" eb="2">
      <t>フツウ</t>
    </rPh>
    <phoneticPr fontId="2"/>
  </si>
  <si>
    <t>添付　　書類No.</t>
    <rPh sb="0" eb="2">
      <t>テンプ</t>
    </rPh>
    <rPh sb="4" eb="6">
      <t>ショルイ</t>
    </rPh>
    <phoneticPr fontId="2"/>
  </si>
  <si>
    <t>(登録番号の記入もしくは免税事業者の☑を記入してください。)</t>
    <rPh sb="1" eb="5">
      <t>トウロクバンゴウ</t>
    </rPh>
    <rPh sb="6" eb="8">
      <t>キニュウ</t>
    </rPh>
    <rPh sb="12" eb="17">
      <t>メンゼイジギョウシャ</t>
    </rPh>
    <rPh sb="20" eb="22">
      <t>キニュウ</t>
    </rPh>
    <phoneticPr fontId="2"/>
  </si>
  <si>
    <t>前回迄の請求額</t>
    <rPh sb="0" eb="2">
      <t>ゼンカイ</t>
    </rPh>
    <rPh sb="2" eb="3">
      <t>マデ</t>
    </rPh>
    <rPh sb="4" eb="6">
      <t>セイキュウ</t>
    </rPh>
    <rPh sb="6" eb="7">
      <t>ガク</t>
    </rPh>
    <phoneticPr fontId="2"/>
  </si>
  <si>
    <t>明細小計欄</t>
    <rPh sb="0" eb="2">
      <t>メイサイ</t>
    </rPh>
    <rPh sb="2" eb="4">
      <t>ショウケイ</t>
    </rPh>
    <rPh sb="4" eb="5">
      <t>ラン</t>
    </rPh>
    <phoneticPr fontId="2"/>
  </si>
  <si>
    <t>明細小計欄</t>
    <phoneticPr fontId="2"/>
  </si>
  <si>
    <t>(消費税)</t>
    <phoneticPr fontId="2"/>
  </si>
  <si>
    <t>(税込金額)</t>
    <phoneticPr fontId="2"/>
  </si>
  <si>
    <t>※提出部数 １部：翌月３日必着でご提出ください。(末締め)</t>
    <phoneticPr fontId="2"/>
  </si>
  <si>
    <t>１.注文書が発行されている場合は、植木不動産使用欄以外、全ての項目を入力してください。</t>
    <rPh sb="2" eb="5">
      <t>チュウモンショ</t>
    </rPh>
    <rPh sb="6" eb="8">
      <t>ハッコウ</t>
    </rPh>
    <rPh sb="13" eb="15">
      <t>バアイ</t>
    </rPh>
    <rPh sb="17" eb="22">
      <t>ウエキフドウサン</t>
    </rPh>
    <rPh sb="22" eb="24">
      <t>シヨウ</t>
    </rPh>
    <rPh sb="24" eb="25">
      <t>ラン</t>
    </rPh>
    <rPh sb="25" eb="27">
      <t>イガイ</t>
    </rPh>
    <rPh sb="28" eb="29">
      <t>スベ</t>
    </rPh>
    <rPh sb="31" eb="33">
      <t>コウモク</t>
    </rPh>
    <rPh sb="34" eb="36">
      <t>ニュウリョク</t>
    </rPh>
    <phoneticPr fontId="30"/>
  </si>
  <si>
    <t>　 注文書が発行されていない場合は、太枠の項目を入力してください。</t>
    <rPh sb="2" eb="5">
      <t>チュウモンショ</t>
    </rPh>
    <rPh sb="6" eb="8">
      <t>ハッコウ</t>
    </rPh>
    <rPh sb="14" eb="16">
      <t>バアイ</t>
    </rPh>
    <rPh sb="18" eb="20">
      <t>フトワク</t>
    </rPh>
    <rPh sb="21" eb="23">
      <t>コウモク</t>
    </rPh>
    <rPh sb="24" eb="26">
      <t>ニュウリョク</t>
    </rPh>
    <phoneticPr fontId="30"/>
  </si>
  <si>
    <t>２.注文番号は、当社から注文書が発行されている場合は必ず入力してください。又、注文金額は注文書における金額を入力してください。</t>
    <rPh sb="2" eb="4">
      <t>チュウモン</t>
    </rPh>
    <rPh sb="4" eb="6">
      <t>バンゴウ</t>
    </rPh>
    <rPh sb="8" eb="10">
      <t>トウシャ</t>
    </rPh>
    <rPh sb="12" eb="15">
      <t>チュウモンショ</t>
    </rPh>
    <rPh sb="16" eb="18">
      <t>ハッコウ</t>
    </rPh>
    <rPh sb="23" eb="25">
      <t>バアイ</t>
    </rPh>
    <rPh sb="26" eb="27">
      <t>カナラ</t>
    </rPh>
    <rPh sb="28" eb="30">
      <t>ニュウリョク</t>
    </rPh>
    <phoneticPr fontId="2"/>
  </si>
  <si>
    <t>３.貴社の明細を添付する際は、「添付書類№」に明細書の番号を記載してください。</t>
    <phoneticPr fontId="2"/>
  </si>
  <si>
    <t>４.請求は１工事ごと、１部の請求書としてください。</t>
    <rPh sb="2" eb="4">
      <t>セイキュウ</t>
    </rPh>
    <rPh sb="6" eb="8">
      <t>コウジ</t>
    </rPh>
    <rPh sb="12" eb="13">
      <t>ブ</t>
    </rPh>
    <rPh sb="14" eb="17">
      <t>セイキュウショ</t>
    </rPh>
    <phoneticPr fontId="2"/>
  </si>
  <si>
    <t>１.注文書が発行されている場合は、植木不動産使用欄以外、全ての項目を入力してください。</t>
    <phoneticPr fontId="30"/>
  </si>
  <si>
    <t>　 注文書が発行されていない場合は、太枠の項目を入力してください。</t>
    <phoneticPr fontId="30"/>
  </si>
  <si>
    <t>２.注文番号は、当社から注文書が発行されている場合は必ず入力してください。又、注文金額は注文書における金額を入力してください。</t>
    <phoneticPr fontId="2"/>
  </si>
  <si>
    <t>４.請求は１工事ごと、１部の請求書としてください。</t>
    <phoneticPr fontId="2"/>
  </si>
  <si>
    <t>●●●●●●</t>
    <phoneticPr fontId="2"/>
  </si>
  <si>
    <t>●●銀行</t>
    <rPh sb="2" eb="4">
      <t>ギンコウ</t>
    </rPh>
    <phoneticPr fontId="2"/>
  </si>
  <si>
    <t>●●支店</t>
    <rPh sb="2" eb="4">
      <t>シテン</t>
    </rPh>
    <phoneticPr fontId="2"/>
  </si>
  <si>
    <t>●12345</t>
    <phoneticPr fontId="2"/>
  </si>
  <si>
    <t>012-3456</t>
    <phoneticPr fontId="2"/>
  </si>
  <si>
    <t>●●県●●市●●●</t>
    <rPh sb="2" eb="3">
      <t>ケン</t>
    </rPh>
    <rPh sb="5" eb="6">
      <t>シ</t>
    </rPh>
    <phoneticPr fontId="2"/>
  </si>
  <si>
    <t>●●●●株式会社</t>
    <rPh sb="4" eb="8">
      <t>カブシキカイシャ</t>
    </rPh>
    <phoneticPr fontId="2"/>
  </si>
  <si>
    <t>○○○○</t>
    <phoneticPr fontId="2"/>
  </si>
  <si>
    <t>○○</t>
    <phoneticPr fontId="2"/>
  </si>
  <si>
    <t>○</t>
    <phoneticPr fontId="2"/>
  </si>
  <si>
    <t>●●邸●●●●●●●工事</t>
    <rPh sb="2" eb="3">
      <t>テイ</t>
    </rPh>
    <rPh sb="10" eb="12">
      <t>コウジ</t>
    </rPh>
    <phoneticPr fontId="2"/>
  </si>
  <si>
    <t>削除しないでください</t>
    <rPh sb="0" eb="2">
      <t>サクジョ</t>
    </rPh>
    <phoneticPr fontId="2"/>
  </si>
  <si>
    <t>弊社担当者名</t>
    <rPh sb="0" eb="2">
      <t>ヘイシャ</t>
    </rPh>
    <rPh sb="2" eb="5">
      <t>タントウシャ</t>
    </rPh>
    <rPh sb="5" eb="6">
      <t>メイ</t>
    </rPh>
    <phoneticPr fontId="2"/>
  </si>
  <si>
    <t>●●●●</t>
    <phoneticPr fontId="2"/>
  </si>
  <si>
    <t>工事番号等</t>
    <rPh sb="0" eb="4">
      <t>コウジバンゴウ</t>
    </rPh>
    <rPh sb="4" eb="5">
      <t>ナド</t>
    </rPh>
    <phoneticPr fontId="2"/>
  </si>
  <si>
    <t>請求内容に誤りがあった場合、弊社側で修正・追記はできないため、</t>
    <rPh sb="0" eb="4">
      <t>セイキュウナイヨウ</t>
    </rPh>
    <rPh sb="5" eb="6">
      <t>アヤマ</t>
    </rPh>
    <rPh sb="11" eb="13">
      <t>バアイ</t>
    </rPh>
    <rPh sb="14" eb="16">
      <t>ヘイシャ</t>
    </rPh>
    <rPh sb="16" eb="17">
      <t>ガワ</t>
    </rPh>
    <rPh sb="17" eb="18">
      <t>イリガワ</t>
    </rPh>
    <rPh sb="18" eb="20">
      <t>シュウセイ</t>
    </rPh>
    <rPh sb="21" eb="23">
      <t>ツイキ</t>
    </rPh>
    <phoneticPr fontId="2"/>
  </si>
  <si>
    <t>請求内容に誤りがあった場合、弊社側で修正・追記はできないため、</t>
    <phoneticPr fontId="2"/>
  </si>
  <si>
    <t>貴社より修正した請求書を早急に提出してください。</t>
    <rPh sb="8" eb="11">
      <t>セイキュウショ</t>
    </rPh>
    <rPh sb="12" eb="14">
      <t>サッキュウ</t>
    </rPh>
    <phoneticPr fontId="2"/>
  </si>
  <si>
    <t>貴社より修正した請求書を早急に提出してください。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</si>
</sst>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F800]dddd\,\ mmmm\ dd\,\ yyyy"/>
    <numFmt numFmtId="177" formatCode="0_);[Red]\(0\)"/>
    <numFmt numFmtId="178" formatCode="0.00000"/>
    <numFmt numFmtId="179" formatCode="#,##0_);[Red]\(#,##0\)"/>
    <numFmt numFmtId="180" formatCode="#,##0_ ;[Red]\-#,##0\ "/>
    <numFmt numFmtId="181" formatCode="#,##0_ "/>
    <numFmt numFmtId="182" formatCode="[&lt;=999]000;[&lt;=9999]000\-00;000\-0000"/>
    <numFmt numFmtId="183" formatCode="0000000000000"/>
    <numFmt numFmtId="184" formatCode="#"/>
    <numFmt numFmtId="185" formatCode="yyyy&quot;年&quot;m&quot;月&quot;d&quot;日&quot;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rgb="FF0070C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4"/>
      <color rgb="FF0070C0"/>
      <name val="ＭＳ 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9"/>
      <color indexed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0" tint="-0.499984740745262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10"/>
      <color rgb="FF0070C0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b/>
      <sz val="9"/>
      <color rgb="FF0070C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9"/>
      <color theme="0" tint="-0.499984740745262"/>
      <name val="ＭＳ 明朝"/>
      <family val="1"/>
      <charset val="128"/>
    </font>
    <font>
      <b/>
      <sz val="9"/>
      <color theme="0" tint="-0.34998626667073579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theme="1"/>
      </left>
      <right/>
      <top style="medium">
        <color indexed="64"/>
      </top>
      <bottom style="thin">
        <color theme="1"/>
      </bottom>
      <diagonal/>
    </border>
    <border>
      <left/>
      <right style="thick">
        <color theme="1"/>
      </right>
      <top style="medium">
        <color indexed="64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theme="1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theme="1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1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rgb="FF0070C0"/>
      </left>
      <right style="dotted">
        <color rgb="FF0070C0"/>
      </right>
      <top style="thick">
        <color rgb="FF0070C0"/>
      </top>
      <bottom style="thick">
        <color rgb="FF0070C0"/>
      </bottom>
      <diagonal/>
    </border>
    <border>
      <left style="dotted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ck">
        <color theme="1"/>
      </top>
      <bottom/>
      <diagonal/>
    </border>
    <border>
      <left/>
      <right style="thin">
        <color auto="1"/>
      </right>
      <top style="thick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01">
    <xf numFmtId="0" fontId="0" fillId="0" borderId="0" xfId="0"/>
    <xf numFmtId="0" fontId="4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177" fontId="4" fillId="3" borderId="0" xfId="0" applyNumberFormat="1" applyFont="1" applyFill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4" fillId="5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9" fontId="9" fillId="0" borderId="0" xfId="0" applyNumberFormat="1" applyFont="1" applyProtection="1"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178" fontId="4" fillId="5" borderId="0" xfId="0" applyNumberFormat="1" applyFont="1" applyFill="1" applyProtection="1">
      <protection locked="0"/>
    </xf>
    <xf numFmtId="178" fontId="4" fillId="3" borderId="0" xfId="0" applyNumberFormat="1" applyFont="1" applyFill="1" applyProtection="1">
      <protection locked="0"/>
    </xf>
    <xf numFmtId="0" fontId="0" fillId="3" borderId="29" xfId="1" applyNumberFormat="1" applyFont="1" applyFill="1" applyBorder="1" applyAlignment="1" applyProtection="1">
      <alignment horizontal="center" vertical="center"/>
      <protection locked="0"/>
    </xf>
    <xf numFmtId="9" fontId="4" fillId="3" borderId="16" xfId="1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177" fontId="4" fillId="5" borderId="32" xfId="0" applyNumberFormat="1" applyFont="1" applyFill="1" applyBorder="1" applyProtection="1">
      <protection locked="0"/>
    </xf>
    <xf numFmtId="177" fontId="4" fillId="3" borderId="34" xfId="0" applyNumberFormat="1" applyFont="1" applyFill="1" applyBorder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9" fillId="5" borderId="0" xfId="0" applyFont="1" applyFill="1" applyProtection="1">
      <protection locked="0"/>
    </xf>
    <xf numFmtId="0" fontId="19" fillId="3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3" fillId="0" borderId="0" xfId="0" applyFont="1" applyAlignment="1" applyProtection="1">
      <alignment vertical="center"/>
      <protection locked="0"/>
    </xf>
    <xf numFmtId="0" fontId="4" fillId="6" borderId="0" xfId="0" applyFont="1" applyFill="1" applyProtection="1">
      <protection locked="0"/>
    </xf>
    <xf numFmtId="49" fontId="4" fillId="3" borderId="0" xfId="0" applyNumberFormat="1" applyFont="1" applyFill="1" applyProtection="1">
      <protection locked="0"/>
    </xf>
    <xf numFmtId="49" fontId="4" fillId="5" borderId="31" xfId="0" applyNumberFormat="1" applyFont="1" applyFill="1" applyBorder="1" applyAlignment="1" applyProtection="1">
      <alignment horizontal="center"/>
      <protection locked="0"/>
    </xf>
    <xf numFmtId="49" fontId="4" fillId="3" borderId="33" xfId="0" applyNumberFormat="1" applyFont="1" applyFill="1" applyBorder="1" applyAlignment="1" applyProtection="1">
      <alignment horizontal="center"/>
      <protection locked="0"/>
    </xf>
    <xf numFmtId="49" fontId="4" fillId="5" borderId="38" xfId="0" applyNumberFormat="1" applyFont="1" applyFill="1" applyBorder="1" applyAlignment="1" applyProtection="1">
      <alignment horizontal="center"/>
      <protection locked="0"/>
    </xf>
    <xf numFmtId="177" fontId="4" fillId="5" borderId="39" xfId="0" applyNumberFormat="1" applyFont="1" applyFill="1" applyBorder="1" applyProtection="1">
      <protection locked="0"/>
    </xf>
    <xf numFmtId="9" fontId="4" fillId="3" borderId="40" xfId="1" applyFont="1" applyFill="1" applyBorder="1" applyAlignment="1" applyProtection="1">
      <alignment horizontal="center"/>
      <protection locked="0"/>
    </xf>
    <xf numFmtId="9" fontId="4" fillId="3" borderId="17" xfId="1" applyFont="1" applyFill="1" applyBorder="1" applyAlignment="1" applyProtection="1">
      <alignment horizontal="center"/>
      <protection locked="0"/>
    </xf>
    <xf numFmtId="177" fontId="4" fillId="3" borderId="19" xfId="0" applyNumberFormat="1" applyFont="1" applyFill="1" applyBorder="1" applyProtection="1">
      <protection locked="0"/>
    </xf>
    <xf numFmtId="178" fontId="19" fillId="3" borderId="0" xfId="0" applyNumberFormat="1" applyFont="1" applyFill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25" fillId="6" borderId="0" xfId="0" applyFont="1" applyFill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/>
    <xf numFmtId="0" fontId="4" fillId="0" borderId="4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9" borderId="0" xfId="0" applyFont="1" applyFill="1" applyProtection="1">
      <protection locked="0"/>
    </xf>
    <xf numFmtId="0" fontId="0" fillId="9" borderId="0" xfId="0" applyFill="1" applyAlignment="1" applyProtection="1">
      <alignment horizontal="center" vertical="center"/>
      <protection locked="0"/>
    </xf>
    <xf numFmtId="176" fontId="0" fillId="9" borderId="0" xfId="0" applyNumberFormat="1" applyFill="1" applyAlignment="1" applyProtection="1">
      <alignment horizontal="center" vertical="center"/>
      <protection locked="0"/>
    </xf>
    <xf numFmtId="0" fontId="17" fillId="9" borderId="0" xfId="0" applyFont="1" applyFill="1" applyProtection="1">
      <protection locked="0"/>
    </xf>
    <xf numFmtId="0" fontId="15" fillId="9" borderId="0" xfId="0" applyFont="1" applyFill="1" applyAlignment="1" applyProtection="1">
      <alignment horizontal="center" vertical="center"/>
      <protection locked="0"/>
    </xf>
    <xf numFmtId="0" fontId="21" fillId="9" borderId="0" xfId="0" applyFont="1" applyFill="1" applyProtection="1">
      <protection locked="0"/>
    </xf>
    <xf numFmtId="0" fontId="25" fillId="9" borderId="0" xfId="0" applyFont="1" applyFill="1" applyAlignment="1" applyProtection="1">
      <alignment horizontal="center" vertical="center"/>
      <protection locked="0"/>
    </xf>
    <xf numFmtId="0" fontId="14" fillId="9" borderId="0" xfId="0" applyFont="1" applyFill="1" applyProtection="1">
      <protection locked="0"/>
    </xf>
    <xf numFmtId="0" fontId="13" fillId="9" borderId="20" xfId="0" applyFont="1" applyFill="1" applyBorder="1" applyAlignment="1" applyProtection="1">
      <alignment horizontal="center"/>
      <protection locked="0"/>
    </xf>
    <xf numFmtId="0" fontId="12" fillId="9" borderId="1" xfId="0" applyFont="1" applyFill="1" applyBorder="1" applyAlignment="1" applyProtection="1">
      <alignment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4" fillId="9" borderId="44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 applyProtection="1">
      <alignment vertical="center" wrapText="1"/>
      <protection locked="0"/>
    </xf>
    <xf numFmtId="0" fontId="7" fillId="9" borderId="0" xfId="0" applyFont="1" applyFill="1" applyProtection="1">
      <protection locked="0"/>
    </xf>
    <xf numFmtId="0" fontId="0" fillId="9" borderId="0" xfId="0" applyFill="1" applyAlignment="1" applyProtection="1">
      <alignment horizontal="right"/>
      <protection locked="0"/>
    </xf>
    <xf numFmtId="0" fontId="4" fillId="9" borderId="0" xfId="0" applyFont="1" applyFill="1" applyAlignment="1" applyProtection="1">
      <alignment horizontal="center"/>
      <protection locked="0"/>
    </xf>
    <xf numFmtId="0" fontId="6" fillId="9" borderId="0" xfId="0" applyFont="1" applyFill="1"/>
    <xf numFmtId="0" fontId="4" fillId="9" borderId="1" xfId="0" applyFont="1" applyFill="1" applyBorder="1" applyProtection="1">
      <protection locked="0"/>
    </xf>
    <xf numFmtId="0" fontId="13" fillId="9" borderId="0" xfId="0" applyFont="1" applyFill="1" applyAlignment="1" applyProtection="1">
      <alignment horizontal="right" vertical="center"/>
      <protection locked="0"/>
    </xf>
    <xf numFmtId="0" fontId="7" fillId="9" borderId="0" xfId="0" applyFont="1" applyFill="1" applyAlignment="1" applyProtection="1">
      <alignment horizontal="center" vertical="center"/>
      <protection locked="0"/>
    </xf>
    <xf numFmtId="0" fontId="4" fillId="9" borderId="0" xfId="0" applyFont="1" applyFill="1" applyAlignment="1" applyProtection="1">
      <alignment horizontal="center" vertical="center"/>
      <protection locked="0"/>
    </xf>
    <xf numFmtId="0" fontId="27" fillId="9" borderId="52" xfId="0" applyFont="1" applyFill="1" applyBorder="1" applyProtection="1">
      <protection locked="0"/>
    </xf>
    <xf numFmtId="0" fontId="13" fillId="9" borderId="52" xfId="0" applyFont="1" applyFill="1" applyBorder="1" applyAlignment="1" applyProtection="1">
      <alignment horizontal="right" vertical="center"/>
      <protection locked="0"/>
    </xf>
    <xf numFmtId="49" fontId="9" fillId="9" borderId="52" xfId="0" applyNumberFormat="1" applyFont="1" applyFill="1" applyBorder="1" applyProtection="1">
      <protection locked="0"/>
    </xf>
    <xf numFmtId="0" fontId="4" fillId="9" borderId="52" xfId="0" applyFont="1" applyFill="1" applyBorder="1" applyAlignment="1" applyProtection="1">
      <alignment horizontal="center"/>
      <protection locked="0"/>
    </xf>
    <xf numFmtId="0" fontId="4" fillId="9" borderId="52" xfId="0" applyFont="1" applyFill="1" applyBorder="1" applyProtection="1">
      <protection locked="0"/>
    </xf>
    <xf numFmtId="0" fontId="6" fillId="9" borderId="0" xfId="0" applyFont="1" applyFill="1" applyProtection="1">
      <protection locked="0"/>
    </xf>
    <xf numFmtId="0" fontId="7" fillId="9" borderId="0" xfId="0" applyFont="1" applyFill="1"/>
    <xf numFmtId="0" fontId="23" fillId="9" borderId="0" xfId="0" applyFont="1" applyFill="1" applyAlignment="1" applyProtection="1">
      <alignment vertical="center"/>
      <protection locked="0"/>
    </xf>
    <xf numFmtId="0" fontId="19" fillId="9" borderId="0" xfId="0" applyFont="1" applyFill="1" applyProtection="1">
      <protection locked="0"/>
    </xf>
    <xf numFmtId="0" fontId="4" fillId="9" borderId="43" xfId="0" applyFont="1" applyFill="1" applyBorder="1" applyAlignment="1" applyProtection="1">
      <alignment horizontal="center"/>
      <protection locked="0"/>
    </xf>
    <xf numFmtId="0" fontId="4" fillId="9" borderId="44" xfId="0" applyFont="1" applyFill="1" applyBorder="1" applyAlignment="1" applyProtection="1">
      <alignment horizontal="center"/>
      <protection locked="0"/>
    </xf>
    <xf numFmtId="0" fontId="12" fillId="9" borderId="1" xfId="0" applyFont="1" applyFill="1" applyBorder="1" applyAlignment="1" applyProtection="1">
      <alignment horizontal="center"/>
      <protection locked="0"/>
    </xf>
    <xf numFmtId="184" fontId="9" fillId="9" borderId="0" xfId="0" applyNumberFormat="1" applyFont="1" applyFill="1" applyProtection="1">
      <protection locked="0"/>
    </xf>
    <xf numFmtId="181" fontId="22" fillId="9" borderId="0" xfId="0" applyNumberFormat="1" applyFont="1" applyFill="1" applyProtection="1"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49" fontId="7" fillId="0" borderId="79" xfId="0" applyNumberFormat="1" applyFont="1" applyBorder="1" applyAlignment="1" applyProtection="1">
      <alignment horizontal="center" vertical="center"/>
      <protection locked="0"/>
    </xf>
    <xf numFmtId="49" fontId="8" fillId="0" borderId="79" xfId="0" applyNumberFormat="1" applyFont="1" applyBorder="1" applyAlignment="1" applyProtection="1">
      <alignment horizontal="center" vertical="center"/>
      <protection locked="0"/>
    </xf>
    <xf numFmtId="38" fontId="5" fillId="0" borderId="11" xfId="2" applyFont="1" applyBorder="1" applyAlignment="1" applyProtection="1">
      <alignment horizontal="right" vertical="center"/>
      <protection locked="0"/>
    </xf>
    <xf numFmtId="38" fontId="5" fillId="0" borderId="35" xfId="2" applyFont="1" applyBorder="1" applyAlignment="1" applyProtection="1">
      <alignment horizontal="right" vertical="center"/>
      <protection locked="0"/>
    </xf>
    <xf numFmtId="38" fontId="5" fillId="0" borderId="79" xfId="2" applyFont="1" applyBorder="1" applyAlignment="1" applyProtection="1">
      <alignment horizontal="right" vertical="center"/>
      <protection locked="0"/>
    </xf>
    <xf numFmtId="38" fontId="5" fillId="0" borderId="81" xfId="2" applyFont="1" applyBorder="1" applyAlignment="1" applyProtection="1">
      <alignment horizontal="right" vertical="center"/>
      <protection locked="0"/>
    </xf>
    <xf numFmtId="184" fontId="7" fillId="9" borderId="79" xfId="0" applyNumberFormat="1" applyFont="1" applyFill="1" applyBorder="1" applyAlignment="1" applyProtection="1">
      <alignment horizontal="center" vertical="center"/>
      <protection locked="0"/>
    </xf>
    <xf numFmtId="184" fontId="8" fillId="9" borderId="79" xfId="0" applyNumberFormat="1" applyFont="1" applyFill="1" applyBorder="1" applyAlignment="1" applyProtection="1">
      <alignment horizontal="center" vertical="center"/>
      <protection locked="0"/>
    </xf>
    <xf numFmtId="0" fontId="16" fillId="9" borderId="85" xfId="0" applyFont="1" applyFill="1" applyBorder="1" applyAlignment="1" applyProtection="1">
      <alignment horizontal="center" vertical="center"/>
      <protection locked="0"/>
    </xf>
    <xf numFmtId="0" fontId="16" fillId="9" borderId="79" xfId="0" applyFont="1" applyFill="1" applyBorder="1" applyAlignment="1" applyProtection="1">
      <alignment horizontal="center" vertical="center"/>
      <protection locked="0"/>
    </xf>
    <xf numFmtId="38" fontId="5" fillId="9" borderId="85" xfId="2" applyFont="1" applyFill="1" applyBorder="1" applyAlignment="1" applyProtection="1">
      <alignment horizontal="right" vertical="center"/>
      <protection locked="0"/>
    </xf>
    <xf numFmtId="38" fontId="5" fillId="9" borderId="79" xfId="2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locked="0"/>
    </xf>
    <xf numFmtId="38" fontId="7" fillId="9" borderId="82" xfId="2" applyFont="1" applyFill="1" applyBorder="1" applyAlignment="1" applyProtection="1">
      <alignment horizontal="right" vertical="center"/>
      <protection locked="0"/>
    </xf>
    <xf numFmtId="0" fontId="0" fillId="3" borderId="0" xfId="1" applyNumberFormat="1" applyFont="1" applyFill="1" applyBorder="1" applyAlignment="1" applyProtection="1">
      <alignment horizontal="center" vertical="center"/>
      <protection locked="0"/>
    </xf>
    <xf numFmtId="9" fontId="4" fillId="3" borderId="0" xfId="1" applyFont="1" applyFill="1" applyBorder="1" applyAlignment="1" applyProtection="1">
      <alignment horizontal="center"/>
      <protection locked="0"/>
    </xf>
    <xf numFmtId="0" fontId="25" fillId="6" borderId="92" xfId="0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0" fontId="34" fillId="6" borderId="0" xfId="0" applyFont="1" applyFill="1" applyAlignment="1" applyProtection="1">
      <alignment wrapText="1"/>
      <protection locked="0"/>
    </xf>
    <xf numFmtId="0" fontId="25" fillId="9" borderId="92" xfId="0" applyFont="1" applyFill="1" applyBorder="1" applyAlignment="1" applyProtection="1">
      <alignment horizontal="center" vertical="center"/>
      <protection locked="0"/>
    </xf>
    <xf numFmtId="0" fontId="35" fillId="9" borderId="0" xfId="0" applyFont="1" applyFill="1" applyProtection="1">
      <protection locked="0"/>
    </xf>
    <xf numFmtId="0" fontId="34" fillId="9" borderId="0" xfId="0" applyFont="1" applyFill="1" applyAlignment="1" applyProtection="1">
      <alignment wrapText="1"/>
      <protection locked="0"/>
    </xf>
    <xf numFmtId="0" fontId="32" fillId="0" borderId="0" xfId="0" applyFont="1" applyAlignment="1" applyProtection="1">
      <alignment horizontal="center" vertical="center" textRotation="255" wrapText="1"/>
      <protection locked="0"/>
    </xf>
    <xf numFmtId="0" fontId="3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vertical="center"/>
      <protection locked="0"/>
    </xf>
    <xf numFmtId="38" fontId="7" fillId="8" borderId="82" xfId="2" applyFont="1" applyFill="1" applyBorder="1" applyAlignment="1" applyProtection="1">
      <alignment horizontal="right" vertical="center"/>
      <protection locked="0"/>
    </xf>
    <xf numFmtId="184" fontId="7" fillId="9" borderId="54" xfId="0" applyNumberFormat="1" applyFont="1" applyFill="1" applyBorder="1" applyAlignment="1" applyProtection="1">
      <alignment horizontal="center" vertical="center"/>
      <protection locked="0"/>
    </xf>
    <xf numFmtId="49" fontId="8" fillId="4" borderId="66" xfId="0" applyNumberFormat="1" applyFont="1" applyFill="1" applyBorder="1" applyAlignment="1" applyProtection="1">
      <alignment horizontal="center" vertical="center"/>
      <protection locked="0"/>
    </xf>
    <xf numFmtId="49" fontId="8" fillId="4" borderId="25" xfId="0" applyNumberFormat="1" applyFont="1" applyFill="1" applyBorder="1" applyAlignment="1" applyProtection="1">
      <alignment horizontal="center" vertical="center"/>
      <protection locked="0"/>
    </xf>
    <xf numFmtId="0" fontId="7" fillId="4" borderId="54" xfId="0" applyFont="1" applyFill="1" applyBorder="1" applyAlignment="1" applyProtection="1">
      <alignment horizontal="center" vertical="center"/>
      <protection locked="0"/>
    </xf>
    <xf numFmtId="0" fontId="16" fillId="6" borderId="37" xfId="0" applyFont="1" applyFill="1" applyBorder="1" applyAlignment="1" applyProtection="1">
      <alignment horizontal="center" vertical="center"/>
      <protection locked="0"/>
    </xf>
    <xf numFmtId="0" fontId="16" fillId="6" borderId="80" xfId="0" applyFont="1" applyFill="1" applyBorder="1" applyAlignment="1" applyProtection="1">
      <alignment horizontal="center" vertical="center"/>
      <protection locked="0"/>
    </xf>
    <xf numFmtId="0" fontId="13" fillId="6" borderId="11" xfId="0" applyFont="1" applyFill="1" applyBorder="1" applyAlignment="1" applyProtection="1">
      <alignment horizontal="center" vertical="center"/>
      <protection locked="0"/>
    </xf>
    <xf numFmtId="0" fontId="0" fillId="6" borderId="79" xfId="0" applyFill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0" fontId="16" fillId="0" borderId="28" xfId="0" applyFont="1" applyBorder="1" applyAlignment="1" applyProtection="1">
      <alignment vertical="center"/>
      <protection locked="0"/>
    </xf>
    <xf numFmtId="0" fontId="16" fillId="0" borderId="21" xfId="0" applyFont="1" applyBorder="1" applyAlignment="1" applyProtection="1">
      <alignment vertical="center"/>
      <protection locked="0"/>
    </xf>
    <xf numFmtId="0" fontId="13" fillId="9" borderId="85" xfId="0" applyFont="1" applyFill="1" applyBorder="1" applyAlignment="1" applyProtection="1">
      <alignment horizontal="center" vertical="center"/>
      <protection locked="0"/>
    </xf>
    <xf numFmtId="0" fontId="0" fillId="9" borderId="109" xfId="0" applyFill="1" applyBorder="1" applyAlignment="1" applyProtection="1">
      <alignment horizontal="center" vertical="center"/>
      <protection locked="0"/>
    </xf>
    <xf numFmtId="0" fontId="16" fillId="9" borderId="28" xfId="0" applyFont="1" applyFill="1" applyBorder="1" applyAlignment="1" applyProtection="1">
      <alignment vertical="center"/>
      <protection locked="0"/>
    </xf>
    <xf numFmtId="0" fontId="16" fillId="9" borderId="21" xfId="0" applyFont="1" applyFill="1" applyBorder="1" applyAlignment="1" applyProtection="1">
      <alignment vertical="center"/>
      <protection locked="0"/>
    </xf>
    <xf numFmtId="49" fontId="4" fillId="5" borderId="0" xfId="0" applyNumberFormat="1" applyFont="1" applyFill="1" applyAlignment="1" applyProtection="1">
      <alignment horizontal="center"/>
      <protection locked="0"/>
    </xf>
    <xf numFmtId="177" fontId="4" fillId="5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37" fillId="0" borderId="52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vertical="center"/>
      <protection locked="0"/>
    </xf>
    <xf numFmtId="0" fontId="12" fillId="9" borderId="0" xfId="0" applyFont="1" applyFill="1" applyAlignment="1" applyProtection="1">
      <alignment vertical="center"/>
      <protection locked="0"/>
    </xf>
    <xf numFmtId="0" fontId="40" fillId="0" borderId="0" xfId="0" applyFont="1" applyProtection="1">
      <protection locked="0"/>
    </xf>
    <xf numFmtId="0" fontId="40" fillId="9" borderId="0" xfId="0" applyFont="1" applyFill="1" applyProtection="1">
      <protection locked="0"/>
    </xf>
    <xf numFmtId="0" fontId="7" fillId="9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66" xfId="0" applyNumberFormat="1" applyFont="1" applyFill="1" applyBorder="1" applyAlignment="1" applyProtection="1">
      <alignment horizontal="center" vertical="center"/>
      <protection locked="0"/>
    </xf>
    <xf numFmtId="184" fontId="7" fillId="9" borderId="25" xfId="0" applyNumberFormat="1" applyFont="1" applyFill="1" applyBorder="1" applyAlignment="1" applyProtection="1">
      <alignment horizontal="center" vertical="center"/>
      <protection locked="0"/>
    </xf>
    <xf numFmtId="184" fontId="7" fillId="9" borderId="6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84" fontId="4" fillId="9" borderId="0" xfId="0" applyNumberFormat="1" applyFont="1" applyFill="1" applyProtection="1">
      <protection locked="0"/>
    </xf>
    <xf numFmtId="0" fontId="4" fillId="3" borderId="29" xfId="0" applyFont="1" applyFill="1" applyBorder="1" applyProtection="1">
      <protection locked="0"/>
    </xf>
    <xf numFmtId="49" fontId="19" fillId="3" borderId="0" xfId="0" applyNumberFormat="1" applyFont="1" applyFill="1" applyAlignment="1" applyProtection="1">
      <alignment vertical="center"/>
      <protection locked="0"/>
    </xf>
    <xf numFmtId="0" fontId="37" fillId="0" borderId="52" xfId="0" applyFont="1" applyBorder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182" fontId="11" fillId="0" borderId="52" xfId="0" applyNumberFormat="1" applyFont="1" applyBorder="1" applyAlignment="1" applyProtection="1">
      <alignment horizontal="left"/>
      <protection locked="0"/>
    </xf>
    <xf numFmtId="182" fontId="11" fillId="0" borderId="62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 vertical="center" wrapText="1" shrinkToFit="1"/>
      <protection locked="0"/>
    </xf>
    <xf numFmtId="49" fontId="9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176" fontId="0" fillId="0" borderId="91" xfId="0" applyNumberFormat="1" applyBorder="1" applyAlignment="1" applyProtection="1">
      <alignment horizontal="center" vertical="center"/>
      <protection locked="0"/>
    </xf>
    <xf numFmtId="176" fontId="0" fillId="0" borderId="90" xfId="0" applyNumberForma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15" fillId="0" borderId="20" xfId="0" applyNumberFormat="1" applyFont="1" applyBorder="1" applyAlignment="1" applyProtection="1">
      <alignment horizontal="center" vertical="center"/>
      <protection locked="0"/>
    </xf>
    <xf numFmtId="49" fontId="15" fillId="0" borderId="52" xfId="0" applyNumberFormat="1" applyFont="1" applyBorder="1" applyAlignment="1" applyProtection="1">
      <alignment horizontal="center" vertical="center"/>
      <protection locked="0"/>
    </xf>
    <xf numFmtId="49" fontId="15" fillId="0" borderId="62" xfId="0" applyNumberFormat="1" applyFont="1" applyBorder="1" applyAlignment="1" applyProtection="1">
      <alignment horizontal="center" vertical="center"/>
      <protection locked="0"/>
    </xf>
    <xf numFmtId="0" fontId="34" fillId="6" borderId="0" xfId="0" applyFont="1" applyFill="1" applyAlignment="1" applyProtection="1">
      <alignment horizontal="left" wrapText="1"/>
      <protection locked="0"/>
    </xf>
    <xf numFmtId="183" fontId="26" fillId="6" borderId="93" xfId="0" applyNumberFormat="1" applyFont="1" applyFill="1" applyBorder="1" applyAlignment="1" applyProtection="1">
      <alignment horizontal="center" vertical="center"/>
      <protection locked="0"/>
    </xf>
    <xf numFmtId="183" fontId="26" fillId="6" borderId="94" xfId="0" applyNumberFormat="1" applyFont="1" applyFill="1" applyBorder="1" applyAlignment="1" applyProtection="1">
      <alignment horizontal="center" vertical="center"/>
      <protection locked="0"/>
    </xf>
    <xf numFmtId="183" fontId="26" fillId="6" borderId="95" xfId="0" applyNumberFormat="1" applyFont="1" applyFill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1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3" fillId="8" borderId="82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11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/>
      <protection locked="0"/>
    </xf>
    <xf numFmtId="49" fontId="9" fillId="0" borderId="4" xfId="0" applyNumberFormat="1" applyFont="1" applyBorder="1" applyAlignment="1" applyProtection="1">
      <alignment horizontal="center"/>
      <protection locked="0"/>
    </xf>
    <xf numFmtId="0" fontId="17" fillId="2" borderId="69" xfId="0" applyFont="1" applyFill="1" applyBorder="1" applyAlignment="1" applyProtection="1">
      <alignment horizontal="center" vertical="center"/>
      <protection locked="0"/>
    </xf>
    <xf numFmtId="0" fontId="17" fillId="2" borderId="70" xfId="0" applyFont="1" applyFill="1" applyBorder="1" applyAlignment="1" applyProtection="1">
      <alignment horizontal="center" vertical="center"/>
      <protection locked="0"/>
    </xf>
    <xf numFmtId="0" fontId="17" fillId="2" borderId="71" xfId="0" applyFont="1" applyFill="1" applyBorder="1" applyAlignment="1" applyProtection="1">
      <alignment horizontal="center" vertical="center"/>
      <protection locked="0"/>
    </xf>
    <xf numFmtId="0" fontId="17" fillId="2" borderId="72" xfId="0" applyFont="1" applyFill="1" applyBorder="1" applyAlignment="1" applyProtection="1">
      <alignment horizontal="center" vertical="center"/>
      <protection locked="0"/>
    </xf>
    <xf numFmtId="0" fontId="17" fillId="2" borderId="73" xfId="0" applyFont="1" applyFill="1" applyBorder="1" applyAlignment="1" applyProtection="1">
      <alignment horizontal="center" vertical="center"/>
      <protection locked="0"/>
    </xf>
    <xf numFmtId="0" fontId="17" fillId="2" borderId="74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3" fillId="6" borderId="79" xfId="0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52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29" fillId="2" borderId="41" xfId="0" applyFont="1" applyFill="1" applyBorder="1" applyAlignment="1" applyProtection="1">
      <alignment horizontal="center" vertical="center" wrapText="1"/>
      <protection locked="0"/>
    </xf>
    <xf numFmtId="0" fontId="29" fillId="2" borderId="42" xfId="0" applyFont="1" applyFill="1" applyBorder="1" applyAlignment="1" applyProtection="1">
      <alignment horizontal="center" vertical="center" wrapText="1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6" fillId="2" borderId="77" xfId="0" applyFont="1" applyFill="1" applyBorder="1" applyAlignment="1" applyProtection="1">
      <alignment horizontal="center" vertical="center"/>
      <protection locked="0"/>
    </xf>
    <xf numFmtId="0" fontId="16" fillId="2" borderId="76" xfId="0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left" vertical="center" wrapText="1" shrinkToFit="1"/>
      <protection locked="0"/>
    </xf>
    <xf numFmtId="49" fontId="11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89" xfId="0" applyFont="1" applyBorder="1" applyAlignment="1" applyProtection="1">
      <alignment vertical="center" wrapText="1"/>
      <protection locked="0"/>
    </xf>
    <xf numFmtId="0" fontId="4" fillId="0" borderId="91" xfId="0" applyFont="1" applyBorder="1" applyAlignment="1" applyProtection="1">
      <alignment vertical="center" wrapText="1"/>
      <protection locked="0"/>
    </xf>
    <xf numFmtId="0" fontId="4" fillId="0" borderId="90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4" borderId="63" xfId="0" applyFont="1" applyFill="1" applyBorder="1" applyAlignment="1" applyProtection="1">
      <alignment vertical="center"/>
      <protection locked="0"/>
    </xf>
    <xf numFmtId="0" fontId="7" fillId="4" borderId="96" xfId="0" applyFont="1" applyFill="1" applyBorder="1" applyAlignment="1" applyProtection="1">
      <alignment vertical="center"/>
      <protection locked="0"/>
    </xf>
    <xf numFmtId="9" fontId="7" fillId="4" borderId="35" xfId="0" applyNumberFormat="1" applyFont="1" applyFill="1" applyBorder="1" applyAlignment="1" applyProtection="1">
      <alignment horizontal="center" vertical="center"/>
      <protection locked="0"/>
    </xf>
    <xf numFmtId="9" fontId="7" fillId="4" borderId="7" xfId="0" applyNumberFormat="1" applyFont="1" applyFill="1" applyBorder="1" applyAlignment="1" applyProtection="1">
      <alignment horizontal="center" vertical="center"/>
      <protection locked="0"/>
    </xf>
    <xf numFmtId="9" fontId="7" fillId="4" borderId="67" xfId="0" applyNumberFormat="1" applyFont="1" applyFill="1" applyBorder="1" applyAlignment="1" applyProtection="1">
      <alignment horizontal="center" vertical="center"/>
      <protection locked="0"/>
    </xf>
    <xf numFmtId="38" fontId="8" fillId="2" borderId="56" xfId="2" applyFont="1" applyFill="1" applyBorder="1" applyAlignment="1" applyProtection="1">
      <alignment horizontal="right" vertical="center"/>
      <protection locked="0"/>
    </xf>
    <xf numFmtId="38" fontId="8" fillId="2" borderId="57" xfId="2" applyFont="1" applyFill="1" applyBorder="1" applyAlignment="1" applyProtection="1">
      <alignment horizontal="right" vertical="center"/>
      <protection locked="0"/>
    </xf>
    <xf numFmtId="179" fontId="18" fillId="8" borderId="13" xfId="2" applyNumberFormat="1" applyFont="1" applyFill="1" applyBorder="1" applyAlignment="1" applyProtection="1">
      <alignment horizontal="right" vertical="center"/>
      <protection locked="0"/>
    </xf>
    <xf numFmtId="179" fontId="18" fillId="8" borderId="82" xfId="2" applyNumberFormat="1" applyFont="1" applyFill="1" applyBorder="1" applyAlignment="1" applyProtection="1">
      <alignment horizontal="right" vertical="center"/>
      <protection locked="0"/>
    </xf>
    <xf numFmtId="49" fontId="8" fillId="0" borderId="102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38" fontId="8" fillId="6" borderId="103" xfId="2" applyFont="1" applyFill="1" applyBorder="1" applyAlignment="1" applyProtection="1">
      <alignment horizontal="right" vertical="center"/>
      <protection locked="0"/>
    </xf>
    <xf numFmtId="38" fontId="8" fillId="6" borderId="104" xfId="2" applyFont="1" applyFill="1" applyBorder="1" applyAlignment="1" applyProtection="1">
      <alignment horizontal="right" vertical="center"/>
      <protection locked="0"/>
    </xf>
    <xf numFmtId="179" fontId="18" fillId="8" borderId="6" xfId="2" applyNumberFormat="1" applyFont="1" applyFill="1" applyBorder="1" applyAlignment="1" applyProtection="1">
      <alignment horizontal="right" vertical="center"/>
      <protection locked="0"/>
    </xf>
    <xf numFmtId="179" fontId="18" fillId="8" borderId="88" xfId="2" applyNumberFormat="1" applyFont="1" applyFill="1" applyBorder="1" applyAlignment="1" applyProtection="1">
      <alignment horizontal="right" vertical="center"/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49" fontId="7" fillId="4" borderId="97" xfId="0" applyNumberFormat="1" applyFont="1" applyFill="1" applyBorder="1" applyAlignment="1" applyProtection="1">
      <alignment vertical="center"/>
      <protection locked="0"/>
    </xf>
    <xf numFmtId="38" fontId="8" fillId="2" borderId="58" xfId="2" applyFont="1" applyFill="1" applyBorder="1" applyAlignment="1" applyProtection="1">
      <alignment horizontal="right" vertical="center"/>
      <protection locked="0"/>
    </xf>
    <xf numFmtId="38" fontId="8" fillId="2" borderId="59" xfId="2" applyFont="1" applyFill="1" applyBorder="1" applyAlignment="1" applyProtection="1">
      <alignment horizontal="right" vertical="center"/>
      <protection locked="0"/>
    </xf>
    <xf numFmtId="49" fontId="7" fillId="4" borderId="11" xfId="0" applyNumberFormat="1" applyFont="1" applyFill="1" applyBorder="1" applyAlignment="1" applyProtection="1">
      <alignment horizontal="center" vertical="center"/>
      <protection locked="0"/>
    </xf>
    <xf numFmtId="49" fontId="7" fillId="4" borderId="97" xfId="0" applyNumberFormat="1" applyFont="1" applyFill="1" applyBorder="1" applyAlignment="1" applyProtection="1">
      <alignment horizontal="center" vertical="center"/>
      <protection locked="0"/>
    </xf>
    <xf numFmtId="49" fontId="7" fillId="4" borderId="64" xfId="0" applyNumberFormat="1" applyFont="1" applyFill="1" applyBorder="1" applyAlignment="1" applyProtection="1">
      <alignment horizontal="center" vertical="center"/>
      <protection locked="0"/>
    </xf>
    <xf numFmtId="49" fontId="7" fillId="4" borderId="98" xfId="0" applyNumberFormat="1" applyFont="1" applyFill="1" applyBorder="1" applyAlignment="1" applyProtection="1">
      <alignment horizontal="center" vertical="center"/>
      <protection locked="0"/>
    </xf>
    <xf numFmtId="9" fontId="7" fillId="4" borderId="64" xfId="0" applyNumberFormat="1" applyFont="1" applyFill="1" applyBorder="1" applyAlignment="1" applyProtection="1">
      <alignment horizontal="center" vertical="center"/>
      <protection locked="0"/>
    </xf>
    <xf numFmtId="9" fontId="7" fillId="4" borderId="65" xfId="0" applyNumberFormat="1" applyFont="1" applyFill="1" applyBorder="1" applyAlignment="1" applyProtection="1">
      <alignment horizontal="center" vertical="center"/>
      <protection locked="0"/>
    </xf>
    <xf numFmtId="9" fontId="7" fillId="4" borderId="68" xfId="0" applyNumberFormat="1" applyFont="1" applyFill="1" applyBorder="1" applyAlignment="1" applyProtection="1">
      <alignment horizontal="center" vertical="center"/>
      <protection locked="0"/>
    </xf>
    <xf numFmtId="38" fontId="8" fillId="2" borderId="60" xfId="2" applyFont="1" applyFill="1" applyBorder="1" applyAlignment="1" applyProtection="1">
      <alignment horizontal="right" vertical="center"/>
      <protection locked="0"/>
    </xf>
    <xf numFmtId="38" fontId="8" fillId="2" borderId="61" xfId="2" applyFont="1" applyFill="1" applyBorder="1" applyAlignment="1" applyProtection="1">
      <alignment horizontal="right" vertical="center"/>
      <protection locked="0"/>
    </xf>
    <xf numFmtId="0" fontId="8" fillId="7" borderId="36" xfId="0" applyFont="1" applyFill="1" applyBorder="1" applyAlignment="1" applyProtection="1">
      <alignment horizontal="center" vertical="center" wrapText="1" shrinkToFit="1" readingOrder="1"/>
      <protection locked="0"/>
    </xf>
    <xf numFmtId="0" fontId="8" fillId="7" borderId="27" xfId="0" applyFont="1" applyFill="1" applyBorder="1" applyAlignment="1" applyProtection="1">
      <alignment horizontal="center" vertical="center" wrapText="1" shrinkToFit="1" readingOrder="1"/>
      <protection locked="0"/>
    </xf>
    <xf numFmtId="0" fontId="8" fillId="7" borderId="105" xfId="0" applyFont="1" applyFill="1" applyBorder="1" applyAlignment="1" applyProtection="1">
      <alignment horizontal="center" vertical="center" wrapText="1" shrinkToFit="1" readingOrder="1"/>
      <protection locked="0"/>
    </xf>
    <xf numFmtId="0" fontId="16" fillId="7" borderId="106" xfId="0" applyFont="1" applyFill="1" applyBorder="1" applyAlignment="1" applyProtection="1">
      <alignment horizontal="center" vertical="center"/>
      <protection locked="0"/>
    </xf>
    <xf numFmtId="0" fontId="10" fillId="7" borderId="106" xfId="0" applyFont="1" applyFill="1" applyBorder="1" applyAlignment="1" applyProtection="1">
      <alignment horizontal="center" vertical="center"/>
      <protection locked="0"/>
    </xf>
    <xf numFmtId="0" fontId="10" fillId="7" borderId="107" xfId="0" applyFont="1" applyFill="1" applyBorder="1" applyAlignment="1" applyProtection="1">
      <alignment horizontal="center" vertical="center"/>
      <protection locked="0"/>
    </xf>
    <xf numFmtId="0" fontId="7" fillId="8" borderId="14" xfId="0" applyFont="1" applyFill="1" applyBorder="1" applyAlignment="1" applyProtection="1">
      <alignment horizontal="center" vertical="center" wrapText="1" shrinkToFit="1" readingOrder="1"/>
      <protection locked="0"/>
    </xf>
    <xf numFmtId="0" fontId="7" fillId="8" borderId="12" xfId="0" applyFont="1" applyFill="1" applyBorder="1" applyAlignment="1" applyProtection="1">
      <alignment horizontal="center" vertical="center" wrapText="1" shrinkToFit="1" readingOrder="1"/>
      <protection locked="0"/>
    </xf>
    <xf numFmtId="0" fontId="7" fillId="8" borderId="13" xfId="0" applyFont="1" applyFill="1" applyBorder="1" applyAlignment="1" applyProtection="1">
      <alignment horizontal="center" vertical="center" wrapText="1" shrinkToFit="1" readingOrder="1"/>
      <protection locked="0"/>
    </xf>
    <xf numFmtId="0" fontId="7" fillId="8" borderId="82" xfId="0" applyFont="1" applyFill="1" applyBorder="1" applyAlignment="1" applyProtection="1">
      <alignment horizontal="center" vertical="center"/>
      <protection locked="0"/>
    </xf>
    <xf numFmtId="38" fontId="8" fillId="8" borderId="82" xfId="2" applyFont="1" applyFill="1" applyBorder="1" applyAlignment="1" applyProtection="1">
      <alignment horizontal="right" vertical="center"/>
      <protection locked="0"/>
    </xf>
    <xf numFmtId="180" fontId="8" fillId="8" borderId="82" xfId="2" applyNumberFormat="1" applyFont="1" applyFill="1" applyBorder="1" applyAlignment="1" applyProtection="1">
      <alignment vertical="center"/>
      <protection locked="0"/>
    </xf>
    <xf numFmtId="180" fontId="8" fillId="8" borderId="32" xfId="2" applyNumberFormat="1" applyFont="1" applyFill="1" applyBorder="1" applyAlignment="1" applyProtection="1">
      <alignment vertical="center"/>
      <protection locked="0"/>
    </xf>
    <xf numFmtId="179" fontId="8" fillId="8" borderId="82" xfId="2" applyNumberFormat="1" applyFont="1" applyFill="1" applyBorder="1" applyAlignment="1" applyProtection="1">
      <alignment vertical="center"/>
      <protection locked="0"/>
    </xf>
    <xf numFmtId="179" fontId="8" fillId="8" borderId="32" xfId="2" applyNumberFormat="1" applyFont="1" applyFill="1" applyBorder="1" applyAlignment="1" applyProtection="1">
      <alignment vertical="center"/>
      <protection locked="0"/>
    </xf>
    <xf numFmtId="0" fontId="7" fillId="8" borderId="30" xfId="0" applyFont="1" applyFill="1" applyBorder="1" applyAlignment="1" applyProtection="1">
      <alignment horizontal="center" vertical="center" wrapText="1" shrinkToFit="1" readingOrder="1"/>
      <protection locked="0"/>
    </xf>
    <xf numFmtId="0" fontId="7" fillId="8" borderId="5" xfId="0" applyFont="1" applyFill="1" applyBorder="1" applyAlignment="1" applyProtection="1">
      <alignment horizontal="center" vertical="center" wrapText="1" shrinkToFit="1" readingOrder="1"/>
      <protection locked="0"/>
    </xf>
    <xf numFmtId="0" fontId="7" fillId="8" borderId="6" xfId="0" applyFont="1" applyFill="1" applyBorder="1" applyAlignment="1" applyProtection="1">
      <alignment horizontal="center" vertical="center" wrapText="1" shrinkToFit="1" readingOrder="1"/>
      <protection locked="0"/>
    </xf>
    <xf numFmtId="0" fontId="31" fillId="6" borderId="78" xfId="0" applyFont="1" applyFill="1" applyBorder="1" applyAlignment="1" applyProtection="1">
      <alignment horizontal="center" vertical="center" textRotation="255" wrapText="1"/>
      <protection locked="0"/>
    </xf>
    <xf numFmtId="0" fontId="4" fillId="6" borderId="78" xfId="0" applyFont="1" applyFill="1" applyBorder="1" applyAlignment="1" applyProtection="1">
      <alignment horizontal="center"/>
      <protection locked="0"/>
    </xf>
    <xf numFmtId="0" fontId="32" fillId="6" borderId="78" xfId="0" applyFont="1" applyFill="1" applyBorder="1" applyAlignment="1" applyProtection="1">
      <alignment horizontal="center"/>
      <protection locked="0"/>
    </xf>
    <xf numFmtId="0" fontId="16" fillId="7" borderId="33" xfId="0" applyFont="1" applyFill="1" applyBorder="1" applyAlignment="1" applyProtection="1">
      <alignment horizontal="center" vertical="center"/>
      <protection locked="0"/>
    </xf>
    <xf numFmtId="0" fontId="16" fillId="7" borderId="108" xfId="0" applyFont="1" applyFill="1" applyBorder="1" applyAlignment="1" applyProtection="1">
      <alignment horizontal="center" vertical="center"/>
      <protection locked="0"/>
    </xf>
    <xf numFmtId="179" fontId="8" fillId="7" borderId="108" xfId="2" applyNumberFormat="1" applyFont="1" applyFill="1" applyBorder="1" applyAlignment="1" applyProtection="1">
      <alignment horizontal="right" vertical="center"/>
      <protection locked="0"/>
    </xf>
    <xf numFmtId="179" fontId="8" fillId="7" borderId="82" xfId="2" applyNumberFormat="1" applyFont="1" applyFill="1" applyBorder="1" applyAlignment="1" applyProtection="1">
      <alignment horizontal="right" vertical="center"/>
      <protection locked="0"/>
    </xf>
    <xf numFmtId="179" fontId="8" fillId="7" borderId="34" xfId="2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 applyAlignment="1" applyProtection="1">
      <alignment horizontal="right" vertical="center"/>
      <protection locked="0"/>
    </xf>
    <xf numFmtId="181" fontId="22" fillId="0" borderId="28" xfId="0" applyNumberFormat="1" applyFont="1" applyBorder="1" applyAlignment="1" applyProtection="1">
      <alignment horizontal="right"/>
      <protection locked="0"/>
    </xf>
    <xf numFmtId="0" fontId="32" fillId="0" borderId="78" xfId="0" applyFont="1" applyBorder="1" applyAlignment="1" applyProtection="1">
      <alignment horizontal="center"/>
      <protection locked="0"/>
    </xf>
    <xf numFmtId="0" fontId="7" fillId="4" borderId="63" xfId="0" applyFont="1" applyFill="1" applyBorder="1" applyAlignment="1" applyProtection="1">
      <alignment vertical="center" wrapText="1"/>
      <protection locked="0"/>
    </xf>
    <xf numFmtId="0" fontId="7" fillId="4" borderId="96" xfId="0" applyFont="1" applyFill="1" applyBorder="1" applyAlignment="1" applyProtection="1">
      <alignment vertical="center" wrapText="1"/>
      <protection locked="0"/>
    </xf>
    <xf numFmtId="49" fontId="7" fillId="4" borderId="11" xfId="0" applyNumberFormat="1" applyFont="1" applyFill="1" applyBorder="1" applyAlignment="1" applyProtection="1">
      <alignment vertical="center" wrapText="1"/>
      <protection locked="0"/>
    </xf>
    <xf numFmtId="49" fontId="7" fillId="4" borderId="97" xfId="0" applyNumberFormat="1" applyFont="1" applyFill="1" applyBorder="1" applyAlignment="1" applyProtection="1">
      <alignment vertical="center" wrapText="1"/>
      <protection locked="0"/>
    </xf>
    <xf numFmtId="49" fontId="7" fillId="4" borderId="64" xfId="0" applyNumberFormat="1" applyFont="1" applyFill="1" applyBorder="1" applyAlignment="1" applyProtection="1">
      <alignment vertical="center" wrapText="1"/>
      <protection locked="0"/>
    </xf>
    <xf numFmtId="49" fontId="7" fillId="4" borderId="98" xfId="0" applyNumberFormat="1" applyFont="1" applyFill="1" applyBorder="1" applyAlignment="1" applyProtection="1">
      <alignment vertical="center" wrapText="1"/>
      <protection locked="0"/>
    </xf>
    <xf numFmtId="184" fontId="4" fillId="9" borderId="46" xfId="0" applyNumberFormat="1" applyFont="1" applyFill="1" applyBorder="1" applyAlignment="1" applyProtection="1">
      <alignment horizontal="center"/>
      <protection locked="0"/>
    </xf>
    <xf numFmtId="184" fontId="4" fillId="9" borderId="70" xfId="0" applyNumberFormat="1" applyFont="1" applyFill="1" applyBorder="1" applyAlignment="1" applyProtection="1">
      <alignment horizontal="center"/>
      <protection locked="0"/>
    </xf>
    <xf numFmtId="184" fontId="4" fillId="9" borderId="47" xfId="0" applyNumberFormat="1" applyFont="1" applyFill="1" applyBorder="1" applyAlignment="1" applyProtection="1">
      <alignment horizontal="center"/>
      <protection locked="0"/>
    </xf>
    <xf numFmtId="0" fontId="36" fillId="9" borderId="0" xfId="0" applyFont="1" applyFill="1" applyAlignment="1" applyProtection="1">
      <alignment horizontal="center"/>
      <protection locked="0"/>
    </xf>
    <xf numFmtId="184" fontId="4" fillId="9" borderId="48" xfId="0" applyNumberFormat="1" applyFont="1" applyFill="1" applyBorder="1" applyAlignment="1" applyProtection="1">
      <alignment horizontal="center"/>
      <protection locked="0"/>
    </xf>
    <xf numFmtId="184" fontId="4" fillId="9" borderId="110" xfId="0" applyNumberFormat="1" applyFont="1" applyFill="1" applyBorder="1" applyAlignment="1" applyProtection="1">
      <alignment horizontal="center"/>
      <protection locked="0"/>
    </xf>
    <xf numFmtId="184" fontId="4" fillId="9" borderId="49" xfId="0" applyNumberFormat="1" applyFont="1" applyFill="1" applyBorder="1" applyAlignment="1" applyProtection="1">
      <alignment horizontal="center"/>
      <protection locked="0"/>
    </xf>
    <xf numFmtId="182" fontId="11" fillId="9" borderId="52" xfId="0" applyNumberFormat="1" applyFont="1" applyFill="1" applyBorder="1" applyProtection="1">
      <protection locked="0"/>
    </xf>
    <xf numFmtId="182" fontId="11" fillId="9" borderId="62" xfId="0" applyNumberFormat="1" applyFont="1" applyFill="1" applyBorder="1" applyProtection="1">
      <protection locked="0"/>
    </xf>
    <xf numFmtId="184" fontId="9" fillId="9" borderId="0" xfId="0" applyNumberFormat="1" applyFont="1" applyFill="1" applyAlignment="1" applyProtection="1">
      <alignment vertical="center" wrapText="1" shrinkToFit="1"/>
      <protection locked="0"/>
    </xf>
    <xf numFmtId="184" fontId="9" fillId="9" borderId="2" xfId="0" applyNumberFormat="1" applyFont="1" applyFill="1" applyBorder="1" applyAlignment="1" applyProtection="1">
      <alignment vertical="center" wrapText="1" shrinkToFit="1"/>
      <protection locked="0"/>
    </xf>
    <xf numFmtId="0" fontId="33" fillId="9" borderId="0" xfId="0" applyFont="1" applyFill="1" applyAlignment="1" applyProtection="1">
      <alignment horizontal="center" vertical="center"/>
      <protection locked="0"/>
    </xf>
    <xf numFmtId="0" fontId="0" fillId="9" borderId="89" xfId="0" applyFill="1" applyBorder="1" applyAlignment="1" applyProtection="1">
      <alignment horizontal="center" vertical="center"/>
      <protection locked="0"/>
    </xf>
    <xf numFmtId="0" fontId="0" fillId="9" borderId="91" xfId="0" applyFill="1" applyBorder="1" applyAlignment="1" applyProtection="1">
      <alignment horizontal="center" vertical="center"/>
      <protection locked="0"/>
    </xf>
    <xf numFmtId="185" fontId="0" fillId="9" borderId="91" xfId="0" applyNumberFormat="1" applyFill="1" applyBorder="1" applyAlignment="1" applyProtection="1">
      <alignment horizontal="center" vertical="center"/>
      <protection locked="0"/>
    </xf>
    <xf numFmtId="185" fontId="0" fillId="9" borderId="90" xfId="0" applyNumberFormat="1" applyFill="1" applyBorder="1" applyAlignment="1" applyProtection="1">
      <alignment horizontal="center" vertical="center"/>
      <protection locked="0"/>
    </xf>
    <xf numFmtId="0" fontId="11" fillId="9" borderId="0" xfId="0" applyFont="1" applyFill="1" applyAlignment="1" applyProtection="1">
      <alignment horizontal="left" vertical="center"/>
      <protection locked="0"/>
    </xf>
    <xf numFmtId="184" fontId="15" fillId="9" borderId="20" xfId="0" applyNumberFormat="1" applyFont="1" applyFill="1" applyBorder="1" applyAlignment="1" applyProtection="1">
      <alignment horizontal="center" vertical="center"/>
      <protection locked="0"/>
    </xf>
    <xf numFmtId="184" fontId="15" fillId="9" borderId="52" xfId="0" applyNumberFormat="1" applyFont="1" applyFill="1" applyBorder="1" applyAlignment="1" applyProtection="1">
      <alignment horizontal="center" vertical="center"/>
      <protection locked="0"/>
    </xf>
    <xf numFmtId="184" fontId="15" fillId="9" borderId="62" xfId="0" applyNumberFormat="1" applyFont="1" applyFill="1" applyBorder="1" applyAlignment="1" applyProtection="1">
      <alignment horizontal="center" vertical="center"/>
      <protection locked="0"/>
    </xf>
    <xf numFmtId="0" fontId="34" fillId="9" borderId="0" xfId="0" applyFont="1" applyFill="1" applyAlignment="1" applyProtection="1">
      <alignment horizontal="left" wrapText="1"/>
      <protection locked="0"/>
    </xf>
    <xf numFmtId="184" fontId="26" fillId="9" borderId="93" xfId="0" applyNumberFormat="1" applyFont="1" applyFill="1" applyBorder="1" applyAlignment="1" applyProtection="1">
      <alignment horizontal="center" vertical="center"/>
      <protection locked="0"/>
    </xf>
    <xf numFmtId="184" fontId="26" fillId="9" borderId="94" xfId="0" applyNumberFormat="1" applyFont="1" applyFill="1" applyBorder="1" applyAlignment="1" applyProtection="1">
      <alignment horizontal="center" vertical="center"/>
      <protection locked="0"/>
    </xf>
    <xf numFmtId="184" fontId="26" fillId="9" borderId="95" xfId="0" applyNumberFormat="1" applyFont="1" applyFill="1" applyBorder="1" applyAlignment="1" applyProtection="1">
      <alignment horizontal="center" vertical="center"/>
      <protection locked="0"/>
    </xf>
    <xf numFmtId="184" fontId="4" fillId="9" borderId="20" xfId="0" applyNumberFormat="1" applyFont="1" applyFill="1" applyBorder="1" applyAlignment="1" applyProtection="1">
      <alignment horizontal="left" vertical="center" wrapText="1"/>
      <protection locked="0"/>
    </xf>
    <xf numFmtId="184" fontId="4" fillId="9" borderId="52" xfId="0" applyNumberFormat="1" applyFont="1" applyFill="1" applyBorder="1" applyAlignment="1" applyProtection="1">
      <alignment horizontal="left" vertical="center" wrapText="1"/>
      <protection locked="0"/>
    </xf>
    <xf numFmtId="184" fontId="4" fillId="9" borderId="62" xfId="0" applyNumberFormat="1" applyFont="1" applyFill="1" applyBorder="1" applyAlignment="1" applyProtection="1">
      <alignment horizontal="left" vertical="center" wrapText="1"/>
      <protection locked="0"/>
    </xf>
    <xf numFmtId="184" fontId="4" fillId="9" borderId="3" xfId="0" applyNumberFormat="1" applyFont="1" applyFill="1" applyBorder="1" applyAlignment="1" applyProtection="1">
      <alignment horizontal="left" vertical="center" wrapText="1"/>
      <protection locked="0"/>
    </xf>
    <xf numFmtId="184" fontId="4" fillId="9" borderId="15" xfId="0" applyNumberFormat="1" applyFont="1" applyFill="1" applyBorder="1" applyAlignment="1" applyProtection="1">
      <alignment horizontal="left" vertical="center" wrapText="1"/>
      <protection locked="0"/>
    </xf>
    <xf numFmtId="184" fontId="4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9" borderId="79" xfId="0" applyFont="1" applyFill="1" applyBorder="1" applyAlignment="1" applyProtection="1">
      <alignment horizontal="center" vertical="center"/>
      <protection locked="0"/>
    </xf>
    <xf numFmtId="0" fontId="0" fillId="9" borderId="20" xfId="0" applyFill="1" applyBorder="1" applyAlignment="1" applyProtection="1">
      <alignment horizontal="center" vertical="center"/>
      <protection locked="0"/>
    </xf>
    <xf numFmtId="0" fontId="0" fillId="9" borderId="99" xfId="0" applyFill="1" applyBorder="1" applyAlignment="1" applyProtection="1">
      <alignment horizontal="center" vertical="center"/>
      <protection locked="0"/>
    </xf>
    <xf numFmtId="0" fontId="0" fillId="9" borderId="9" xfId="0" applyFill="1" applyBorder="1" applyAlignment="1" applyProtection="1">
      <alignment horizontal="center" vertical="center"/>
      <protection locked="0"/>
    </xf>
    <xf numFmtId="0" fontId="0" fillId="9" borderId="100" xfId="0" applyFill="1" applyBorder="1" applyAlignment="1" applyProtection="1">
      <alignment horizontal="center" vertical="center"/>
      <protection locked="0"/>
    </xf>
    <xf numFmtId="0" fontId="29" fillId="9" borderId="62" xfId="0" applyFont="1" applyFill="1" applyBorder="1" applyAlignment="1" applyProtection="1">
      <alignment horizontal="center" vertical="center" wrapText="1"/>
      <protection locked="0"/>
    </xf>
    <xf numFmtId="0" fontId="29" fillId="9" borderId="53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82" xfId="0" applyFont="1" applyFill="1" applyBorder="1" applyAlignment="1" applyProtection="1">
      <alignment horizontal="center" vertical="center"/>
      <protection locked="0"/>
    </xf>
    <xf numFmtId="0" fontId="10" fillId="9" borderId="75" xfId="0" applyFont="1" applyFill="1" applyBorder="1" applyAlignment="1" applyProtection="1">
      <alignment horizontal="center" vertical="center" wrapText="1"/>
      <protection locked="0"/>
    </xf>
    <xf numFmtId="0" fontId="10" fillId="9" borderId="22" xfId="0" applyFont="1" applyFill="1" applyBorder="1" applyAlignment="1" applyProtection="1">
      <alignment horizontal="center" vertical="center" wrapText="1"/>
      <protection locked="0"/>
    </xf>
    <xf numFmtId="0" fontId="10" fillId="9" borderId="76" xfId="0" applyFont="1" applyFill="1" applyBorder="1" applyAlignment="1" applyProtection="1">
      <alignment horizontal="center" vertical="center" wrapText="1"/>
      <protection locked="0"/>
    </xf>
    <xf numFmtId="0" fontId="16" fillId="9" borderId="77" xfId="0" applyFont="1" applyFill="1" applyBorder="1" applyAlignment="1" applyProtection="1">
      <alignment horizontal="center" vertical="center"/>
      <protection locked="0"/>
    </xf>
    <xf numFmtId="0" fontId="16" fillId="9" borderId="84" xfId="0" applyFont="1" applyFill="1" applyBorder="1" applyAlignment="1" applyProtection="1">
      <alignment horizontal="center" vertical="center"/>
      <protection locked="0"/>
    </xf>
    <xf numFmtId="184" fontId="11" fillId="9" borderId="0" xfId="0" applyNumberFormat="1" applyFont="1" applyFill="1" applyAlignment="1" applyProtection="1">
      <alignment vertical="center" wrapText="1" shrinkToFit="1"/>
      <protection locked="0"/>
    </xf>
    <xf numFmtId="184" fontId="11" fillId="9" borderId="2" xfId="0" applyNumberFormat="1" applyFont="1" applyFill="1" applyBorder="1" applyAlignment="1" applyProtection="1">
      <alignment vertical="center" wrapText="1" shrinkToFit="1"/>
      <protection locked="0"/>
    </xf>
    <xf numFmtId="184" fontId="4" fillId="9" borderId="89" xfId="0" applyNumberFormat="1" applyFont="1" applyFill="1" applyBorder="1" applyAlignment="1" applyProtection="1">
      <alignment horizontal="left" vertical="center" wrapText="1"/>
      <protection locked="0"/>
    </xf>
    <xf numFmtId="184" fontId="4" fillId="9" borderId="91" xfId="0" applyNumberFormat="1" applyFont="1" applyFill="1" applyBorder="1" applyAlignment="1" applyProtection="1">
      <alignment horizontal="left" vertical="center" wrapText="1"/>
      <protection locked="0"/>
    </xf>
    <xf numFmtId="184" fontId="4" fillId="9" borderId="90" xfId="0" applyNumberFormat="1" applyFont="1" applyFill="1" applyBorder="1" applyAlignment="1" applyProtection="1">
      <alignment horizontal="left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184" fontId="9" fillId="9" borderId="0" xfId="0" applyNumberFormat="1" applyFont="1" applyFill="1" applyAlignment="1" applyProtection="1">
      <alignment vertical="top" wrapText="1"/>
      <protection locked="0"/>
    </xf>
    <xf numFmtId="184" fontId="9" fillId="9" borderId="2" xfId="0" applyNumberFormat="1" applyFont="1" applyFill="1" applyBorder="1" applyAlignment="1" applyProtection="1">
      <alignment vertical="top" wrapText="1"/>
      <protection locked="0"/>
    </xf>
    <xf numFmtId="0" fontId="4" fillId="9" borderId="44" xfId="0" applyFont="1" applyFill="1" applyBorder="1" applyAlignment="1" applyProtection="1">
      <alignment horizontal="center" vertical="center" wrapText="1"/>
      <protection locked="0"/>
    </xf>
    <xf numFmtId="0" fontId="4" fillId="9" borderId="45" xfId="0" applyFont="1" applyFill="1" applyBorder="1" applyAlignment="1" applyProtection="1">
      <alignment horizontal="center" vertical="center" wrapText="1"/>
      <protection locked="0"/>
    </xf>
    <xf numFmtId="184" fontId="4" fillId="9" borderId="48" xfId="0" applyNumberFormat="1" applyFont="1" applyFill="1" applyBorder="1" applyAlignment="1" applyProtection="1">
      <alignment horizontal="center" vertical="center" wrapText="1"/>
      <protection locked="0"/>
    </xf>
    <xf numFmtId="184" fontId="4" fillId="9" borderId="110" xfId="0" applyNumberFormat="1" applyFont="1" applyFill="1" applyBorder="1" applyAlignment="1" applyProtection="1">
      <alignment horizontal="center" vertical="center" wrapText="1"/>
      <protection locked="0"/>
    </xf>
    <xf numFmtId="184" fontId="4" fillId="9" borderId="49" xfId="0" applyNumberFormat="1" applyFont="1" applyFill="1" applyBorder="1" applyAlignment="1" applyProtection="1">
      <alignment horizontal="center" vertical="center" wrapText="1"/>
      <protection locked="0"/>
    </xf>
    <xf numFmtId="184" fontId="4" fillId="9" borderId="50" xfId="0" applyNumberFormat="1" applyFont="1" applyFill="1" applyBorder="1" applyAlignment="1" applyProtection="1">
      <alignment horizontal="center" vertical="center" wrapText="1"/>
      <protection locked="0"/>
    </xf>
    <xf numFmtId="184" fontId="4" fillId="9" borderId="111" xfId="0" applyNumberFormat="1" applyFont="1" applyFill="1" applyBorder="1" applyAlignment="1" applyProtection="1">
      <alignment horizontal="center" vertical="center" wrapText="1"/>
      <protection locked="0"/>
    </xf>
    <xf numFmtId="184" fontId="4" fillId="9" borderId="51" xfId="0" applyNumberFormat="1" applyFont="1" applyFill="1" applyBorder="1" applyAlignment="1" applyProtection="1">
      <alignment horizontal="center" vertical="center" wrapText="1"/>
      <protection locked="0"/>
    </xf>
    <xf numFmtId="184" fontId="9" fillId="9" borderId="0" xfId="0" applyNumberFormat="1" applyFont="1" applyFill="1" applyAlignment="1" applyProtection="1">
      <alignment horizontal="center"/>
      <protection locked="0"/>
    </xf>
    <xf numFmtId="184" fontId="9" fillId="9" borderId="2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184" fontId="7" fillId="9" borderId="63" xfId="0" applyNumberFormat="1" applyFont="1" applyFill="1" applyBorder="1" applyAlignment="1" applyProtection="1">
      <alignment vertical="center" wrapText="1"/>
      <protection locked="0"/>
    </xf>
    <xf numFmtId="184" fontId="7" fillId="9" borderId="96" xfId="0" applyNumberFormat="1" applyFont="1" applyFill="1" applyBorder="1" applyAlignment="1" applyProtection="1">
      <alignment vertical="center" wrapText="1"/>
      <protection locked="0"/>
    </xf>
    <xf numFmtId="9" fontId="7" fillId="9" borderId="35" xfId="0" applyNumberFormat="1" applyFont="1" applyFill="1" applyBorder="1" applyAlignment="1" applyProtection="1">
      <alignment horizontal="center" vertical="center"/>
      <protection locked="0"/>
    </xf>
    <xf numFmtId="9" fontId="7" fillId="9" borderId="7" xfId="0" applyNumberFormat="1" applyFont="1" applyFill="1" applyBorder="1" applyAlignment="1" applyProtection="1">
      <alignment horizontal="center" vertical="center"/>
      <protection locked="0"/>
    </xf>
    <xf numFmtId="38" fontId="8" fillId="9" borderId="18" xfId="2" applyFont="1" applyFill="1" applyBorder="1" applyAlignment="1" applyProtection="1">
      <alignment horizontal="right" vertical="center"/>
      <protection locked="0"/>
    </xf>
    <xf numFmtId="38" fontId="8" fillId="9" borderId="55" xfId="2" applyFont="1" applyFill="1" applyBorder="1" applyAlignment="1" applyProtection="1">
      <alignment horizontal="right" vertical="center"/>
      <protection locked="0"/>
    </xf>
    <xf numFmtId="179" fontId="18" fillId="9" borderId="13" xfId="2" applyNumberFormat="1" applyFont="1" applyFill="1" applyBorder="1" applyAlignment="1" applyProtection="1">
      <alignment horizontal="right" vertical="center"/>
      <protection locked="0"/>
    </xf>
    <xf numFmtId="179" fontId="18" fillId="9" borderId="82" xfId="2" applyNumberFormat="1" applyFont="1" applyFill="1" applyBorder="1" applyAlignment="1" applyProtection="1">
      <alignment horizontal="right" vertical="center"/>
      <protection locked="0"/>
    </xf>
    <xf numFmtId="184" fontId="9" fillId="9" borderId="15" xfId="0" applyNumberFormat="1" applyFont="1" applyFill="1" applyBorder="1" applyAlignment="1" applyProtection="1">
      <alignment horizontal="center"/>
      <protection locked="0"/>
    </xf>
    <xf numFmtId="184" fontId="9" fillId="9" borderId="4" xfId="0" applyNumberFormat="1" applyFont="1" applyFill="1" applyBorder="1" applyAlignment="1" applyProtection="1">
      <alignment horizontal="center"/>
      <protection locked="0"/>
    </xf>
    <xf numFmtId="0" fontId="17" fillId="9" borderId="69" xfId="0" applyFont="1" applyFill="1" applyBorder="1" applyAlignment="1" applyProtection="1">
      <alignment horizontal="center" vertical="center"/>
      <protection locked="0"/>
    </xf>
    <xf numFmtId="0" fontId="17" fillId="9" borderId="70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72" xfId="0" applyFont="1" applyFill="1" applyBorder="1" applyAlignment="1" applyProtection="1">
      <alignment horizontal="center" vertical="center"/>
      <protection locked="0"/>
    </xf>
    <xf numFmtId="0" fontId="17" fillId="9" borderId="73" xfId="0" applyFont="1" applyFill="1" applyBorder="1" applyAlignment="1" applyProtection="1">
      <alignment horizontal="center" vertical="center"/>
      <protection locked="0"/>
    </xf>
    <xf numFmtId="0" fontId="17" fillId="9" borderId="83" xfId="0" applyFont="1" applyFill="1" applyBorder="1" applyAlignment="1" applyProtection="1">
      <alignment horizontal="center" vertical="center"/>
      <protection locked="0"/>
    </xf>
    <xf numFmtId="38" fontId="8" fillId="9" borderId="82" xfId="2" applyFont="1" applyFill="1" applyBorder="1" applyAlignment="1" applyProtection="1">
      <alignment horizontal="right" vertical="center"/>
      <protection locked="0"/>
    </xf>
    <xf numFmtId="180" fontId="8" fillId="9" borderId="82" xfId="2" applyNumberFormat="1" applyFont="1" applyFill="1" applyBorder="1" applyAlignment="1" applyProtection="1">
      <alignment vertical="center"/>
      <protection locked="0"/>
    </xf>
    <xf numFmtId="180" fontId="8" fillId="9" borderId="32" xfId="2" applyNumberFormat="1" applyFont="1" applyFill="1" applyBorder="1" applyAlignment="1" applyProtection="1">
      <alignment vertical="center"/>
      <protection locked="0"/>
    </xf>
    <xf numFmtId="49" fontId="8" fillId="9" borderId="86" xfId="0" applyNumberFormat="1" applyFont="1" applyFill="1" applyBorder="1" applyAlignment="1" applyProtection="1">
      <alignment horizontal="center" vertical="center"/>
      <protection locked="0"/>
    </xf>
    <xf numFmtId="49" fontId="8" fillId="9" borderId="87" xfId="0" applyNumberFormat="1" applyFont="1" applyFill="1" applyBorder="1" applyAlignment="1" applyProtection="1">
      <alignment horizontal="center" vertical="center"/>
      <protection locked="0"/>
    </xf>
    <xf numFmtId="38" fontId="8" fillId="9" borderId="87" xfId="2" applyFont="1" applyFill="1" applyBorder="1" applyAlignment="1" applyProtection="1">
      <alignment horizontal="right" vertical="center"/>
      <protection locked="0"/>
    </xf>
    <xf numFmtId="179" fontId="18" fillId="9" borderId="6" xfId="2" applyNumberFormat="1" applyFont="1" applyFill="1" applyBorder="1" applyAlignment="1" applyProtection="1">
      <alignment horizontal="right" vertical="center"/>
      <protection locked="0"/>
    </xf>
    <xf numFmtId="179" fontId="18" fillId="9" borderId="88" xfId="2" applyNumberFormat="1" applyFont="1" applyFill="1" applyBorder="1" applyAlignment="1" applyProtection="1">
      <alignment horizontal="right" vertical="center"/>
      <protection locked="0"/>
    </xf>
    <xf numFmtId="184" fontId="7" fillId="9" borderId="11" xfId="0" applyNumberFormat="1" applyFont="1" applyFill="1" applyBorder="1" applyAlignment="1" applyProtection="1">
      <alignment vertical="center" wrapText="1"/>
      <protection locked="0"/>
    </xf>
    <xf numFmtId="184" fontId="7" fillId="9" borderId="97" xfId="0" applyNumberFormat="1" applyFont="1" applyFill="1" applyBorder="1" applyAlignment="1" applyProtection="1">
      <alignment vertical="center" wrapText="1"/>
      <protection locked="0"/>
    </xf>
    <xf numFmtId="38" fontId="8" fillId="9" borderId="14" xfId="2" applyFont="1" applyFill="1" applyBorder="1" applyAlignment="1" applyProtection="1">
      <alignment horizontal="right" vertical="center"/>
      <protection locked="0"/>
    </xf>
    <xf numFmtId="38" fontId="8" fillId="9" borderId="25" xfId="2" applyFont="1" applyFill="1" applyBorder="1" applyAlignment="1" applyProtection="1">
      <alignment horizontal="right" vertical="center"/>
      <protection locked="0"/>
    </xf>
    <xf numFmtId="184" fontId="7" fillId="9" borderId="64" xfId="0" applyNumberFormat="1" applyFont="1" applyFill="1" applyBorder="1" applyAlignment="1" applyProtection="1">
      <alignment vertical="center" wrapText="1"/>
      <protection locked="0"/>
    </xf>
    <xf numFmtId="184" fontId="7" fillId="9" borderId="98" xfId="0" applyNumberFormat="1" applyFont="1" applyFill="1" applyBorder="1" applyAlignment="1" applyProtection="1">
      <alignment vertical="center" wrapText="1"/>
      <protection locked="0"/>
    </xf>
    <xf numFmtId="9" fontId="7" fillId="9" borderId="1" xfId="0" applyNumberFormat="1" applyFont="1" applyFill="1" applyBorder="1" applyAlignment="1" applyProtection="1">
      <alignment horizontal="center" vertical="center"/>
      <protection locked="0"/>
    </xf>
    <xf numFmtId="9" fontId="7" fillId="9" borderId="0" xfId="0" applyNumberFormat="1" applyFont="1" applyFill="1" applyAlignment="1" applyProtection="1">
      <alignment horizontal="center" vertical="center"/>
      <protection locked="0"/>
    </xf>
    <xf numFmtId="38" fontId="8" fillId="9" borderId="10" xfId="2" applyFont="1" applyFill="1" applyBorder="1" applyAlignment="1" applyProtection="1">
      <alignment horizontal="right" vertical="center"/>
      <protection locked="0"/>
    </xf>
    <xf numFmtId="38" fontId="8" fillId="9" borderId="2" xfId="2" applyFont="1" applyFill="1" applyBorder="1" applyAlignment="1" applyProtection="1">
      <alignment horizontal="right" vertical="center"/>
      <protection locked="0"/>
    </xf>
    <xf numFmtId="0" fontId="16" fillId="9" borderId="33" xfId="0" applyFont="1" applyFill="1" applyBorder="1" applyAlignment="1" applyProtection="1">
      <alignment horizontal="center" vertical="center"/>
      <protection locked="0"/>
    </xf>
    <xf numFmtId="0" fontId="16" fillId="9" borderId="108" xfId="0" applyFont="1" applyFill="1" applyBorder="1" applyAlignment="1" applyProtection="1">
      <alignment horizontal="center" vertical="center"/>
      <protection locked="0"/>
    </xf>
    <xf numFmtId="38" fontId="8" fillId="9" borderId="108" xfId="2" applyFont="1" applyFill="1" applyBorder="1" applyAlignment="1" applyProtection="1">
      <alignment horizontal="right" vertical="center"/>
      <protection locked="0"/>
    </xf>
    <xf numFmtId="180" fontId="8" fillId="9" borderId="108" xfId="2" applyNumberFormat="1" applyFont="1" applyFill="1" applyBorder="1" applyAlignment="1" applyProtection="1">
      <alignment vertical="center"/>
      <protection locked="0"/>
    </xf>
    <xf numFmtId="180" fontId="8" fillId="9" borderId="34" xfId="2" applyNumberFormat="1" applyFont="1" applyFill="1" applyBorder="1" applyAlignment="1" applyProtection="1">
      <alignment vertical="center"/>
      <protection locked="0"/>
    </xf>
    <xf numFmtId="0" fontId="39" fillId="9" borderId="0" xfId="0" applyFont="1" applyFill="1" applyAlignment="1" applyProtection="1">
      <alignment horizontal="right" vertical="center"/>
      <protection locked="0"/>
    </xf>
    <xf numFmtId="181" fontId="22" fillId="9" borderId="0" xfId="0" applyNumberFormat="1" applyFont="1" applyFill="1" applyProtection="1">
      <protection locked="0"/>
    </xf>
    <xf numFmtId="0" fontId="8" fillId="9" borderId="101" xfId="0" applyFont="1" applyFill="1" applyBorder="1" applyAlignment="1" applyProtection="1">
      <alignment horizontal="center" vertical="center" wrapText="1" shrinkToFit="1" readingOrder="1"/>
      <protection locked="0"/>
    </xf>
    <xf numFmtId="0" fontId="8" fillId="9" borderId="106" xfId="0" applyFont="1" applyFill="1" applyBorder="1" applyAlignment="1" applyProtection="1">
      <alignment horizontal="center" vertical="center" wrapText="1" shrinkToFit="1" readingOrder="1"/>
      <protection locked="0"/>
    </xf>
    <xf numFmtId="0" fontId="16" fillId="9" borderId="106" xfId="0" applyFont="1" applyFill="1" applyBorder="1" applyAlignment="1" applyProtection="1">
      <alignment horizontal="center" vertical="center"/>
      <protection locked="0"/>
    </xf>
    <xf numFmtId="0" fontId="10" fillId="9" borderId="106" xfId="0" applyFont="1" applyFill="1" applyBorder="1" applyAlignment="1" applyProtection="1">
      <alignment horizontal="center" vertical="center"/>
      <protection locked="0"/>
    </xf>
    <xf numFmtId="0" fontId="10" fillId="9" borderId="107" xfId="0" applyFont="1" applyFill="1" applyBorder="1" applyAlignment="1" applyProtection="1">
      <alignment horizontal="center" vertical="center"/>
      <protection locked="0"/>
    </xf>
    <xf numFmtId="0" fontId="7" fillId="9" borderId="14" xfId="0" applyFont="1" applyFill="1" applyBorder="1" applyAlignment="1" applyProtection="1">
      <alignment horizontal="center" vertical="center" wrapText="1" shrinkToFit="1" readingOrder="1"/>
      <protection locked="0"/>
    </xf>
    <xf numFmtId="0" fontId="7" fillId="9" borderId="12" xfId="0" applyFont="1" applyFill="1" applyBorder="1" applyAlignment="1" applyProtection="1">
      <alignment horizontal="center" vertical="center" wrapText="1" shrinkToFit="1" readingOrder="1"/>
      <protection locked="0"/>
    </xf>
    <xf numFmtId="0" fontId="7" fillId="9" borderId="13" xfId="0" applyFont="1" applyFill="1" applyBorder="1" applyAlignment="1" applyProtection="1">
      <alignment horizontal="center" vertical="center" wrapText="1" shrinkToFit="1" readingOrder="1"/>
      <protection locked="0"/>
    </xf>
    <xf numFmtId="0" fontId="7" fillId="9" borderId="82" xfId="0" applyFont="1" applyFill="1" applyBorder="1" applyAlignment="1" applyProtection="1">
      <alignment horizontal="center" vertical="center"/>
      <protection locked="0"/>
    </xf>
    <xf numFmtId="0" fontId="7" fillId="9" borderId="30" xfId="0" applyFont="1" applyFill="1" applyBorder="1" applyAlignment="1" applyProtection="1">
      <alignment horizontal="center" vertical="center" wrapText="1" shrinkToFit="1" readingOrder="1"/>
      <protection locked="0"/>
    </xf>
    <xf numFmtId="0" fontId="7" fillId="9" borderId="5" xfId="0" applyFont="1" applyFill="1" applyBorder="1" applyAlignment="1" applyProtection="1">
      <alignment horizontal="center" vertical="center" wrapText="1" shrinkToFit="1" readingOrder="1"/>
      <protection locked="0"/>
    </xf>
    <xf numFmtId="0" fontId="7" fillId="9" borderId="6" xfId="0" applyFont="1" applyFill="1" applyBorder="1" applyAlignment="1" applyProtection="1">
      <alignment horizontal="center" vertical="center" wrapText="1" shrinkToFit="1" readingOrder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V$27" lockText="1" noThreeD="1"/>
</file>

<file path=xl/ctrlProps/ctrlProp3.xml><?xml version="1.0" encoding="utf-8"?>
<formControlPr xmlns="http://schemas.microsoft.com/office/spreadsheetml/2009/9/main" objectType="CheckBox" fmlaLink="$V$2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542925</xdr:colOff>
          <xdr:row>3</xdr:row>
          <xdr:rowOff>295275</xdr:rowOff>
        </xdr:from>
        <xdr:to>
          <xdr:col>13</xdr:col>
          <xdr:colOff>9525</xdr:colOff>
          <xdr:row>5</xdr:row>
          <xdr:rowOff>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90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85725</xdr:colOff>
      <xdr:row>7</xdr:row>
      <xdr:rowOff>276225</xdr:rowOff>
    </xdr:from>
    <xdr:to>
      <xdr:col>19</xdr:col>
      <xdr:colOff>95250</xdr:colOff>
      <xdr:row>8</xdr:row>
      <xdr:rowOff>209550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410825" y="2238375"/>
          <a:ext cx="2667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0</xdr:col>
      <xdr:colOff>57149</xdr:colOff>
      <xdr:row>0</xdr:row>
      <xdr:rowOff>76200</xdr:rowOff>
    </xdr:from>
    <xdr:to>
      <xdr:col>5</xdr:col>
      <xdr:colOff>762000</xdr:colOff>
      <xdr:row>2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149" y="76200"/>
          <a:ext cx="3971926" cy="400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工事ごとに分けて請求書を作成してください。</a:t>
          </a:r>
        </a:p>
      </xdr:txBody>
    </xdr:sp>
    <xdr:clientData/>
  </xdr:twoCellAnchor>
  <xdr:twoCellAnchor>
    <xdr:from>
      <xdr:col>5</xdr:col>
      <xdr:colOff>847724</xdr:colOff>
      <xdr:row>0</xdr:row>
      <xdr:rowOff>104774</xdr:rowOff>
    </xdr:from>
    <xdr:to>
      <xdr:col>10</xdr:col>
      <xdr:colOff>9524</xdr:colOff>
      <xdr:row>2</xdr:row>
      <xdr:rowOff>209550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114799" y="104774"/>
          <a:ext cx="2867025" cy="476251"/>
        </a:xfrm>
        <a:prstGeom prst="wedgeRectCallout">
          <a:avLst>
            <a:gd name="adj1" fmla="val 90227"/>
            <a:gd name="adj2" fmla="val 78315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pPr algn="l"/>
          <a:r>
            <a:rPr kumimoji="1" lang="ja-JP" altLang="en-US" sz="1100" b="1"/>
            <a:t>課税事業者の方は必ず登録番号を入力してください。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800100</xdr:colOff>
      <xdr:row>3</xdr:row>
      <xdr:rowOff>0</xdr:rowOff>
    </xdr:from>
    <xdr:to>
      <xdr:col>8</xdr:col>
      <xdr:colOff>276224</xdr:colOff>
      <xdr:row>4</xdr:row>
      <xdr:rowOff>152401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67175" y="695325"/>
          <a:ext cx="2552699" cy="476251"/>
        </a:xfrm>
        <a:prstGeom prst="wedgeRectCallout">
          <a:avLst>
            <a:gd name="adj1" fmla="val 109923"/>
            <a:gd name="adj2" fmla="val 46315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100" b="1"/>
            <a:t>免税事業者の方は☑と入力してください。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161925</xdr:colOff>
      <xdr:row>11</xdr:row>
      <xdr:rowOff>161925</xdr:rowOff>
    </xdr:from>
    <xdr:to>
      <xdr:col>4</xdr:col>
      <xdr:colOff>333375</xdr:colOff>
      <xdr:row>17</xdr:row>
      <xdr:rowOff>28575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5750" y="3124200"/>
          <a:ext cx="2857500" cy="933450"/>
        </a:xfrm>
        <a:prstGeom prst="wedgeRectCallout">
          <a:avLst>
            <a:gd name="adj1" fmla="val -40064"/>
            <a:gd name="adj2" fmla="val 5943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100" b="1"/>
            <a:t>注文書が発行されている場合：注文番号・注文金額・前回までの請求額・今回請求額を入力してください。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注文外分は行を分けて入力してください。</a:t>
          </a:r>
        </a:p>
      </xdr:txBody>
    </xdr:sp>
    <xdr:clientData/>
  </xdr:twoCellAnchor>
  <xdr:twoCellAnchor>
    <xdr:from>
      <xdr:col>0</xdr:col>
      <xdr:colOff>114300</xdr:colOff>
      <xdr:row>21</xdr:row>
      <xdr:rowOff>47625</xdr:rowOff>
    </xdr:from>
    <xdr:to>
      <xdr:col>4</xdr:col>
      <xdr:colOff>161925</xdr:colOff>
      <xdr:row>24</xdr:row>
      <xdr:rowOff>19050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4300" y="5200650"/>
          <a:ext cx="2857500" cy="933450"/>
        </a:xfrm>
        <a:prstGeom prst="wedgeRectCallout">
          <a:avLst>
            <a:gd name="adj1" fmla="val 42603"/>
            <a:gd name="adj2" fmla="val -66072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100" b="1"/>
            <a:t>注文書が発行されていない場合：工種･品名・今回請求額を入力してください。</a:t>
          </a:r>
          <a:endParaRPr kumimoji="1" lang="en-US" altLang="ja-JP" sz="1100" b="1"/>
        </a:p>
        <a:p>
          <a:pPr algn="l"/>
          <a:r>
            <a:rPr kumimoji="1" lang="ja-JP" altLang="en-US" sz="1100" b="1" u="sng"/>
            <a:t>添付明細に任意の</a:t>
          </a:r>
          <a:r>
            <a:rPr kumimoji="1" lang="en-US" altLang="ja-JP" sz="1100" b="1" u="sng"/>
            <a:t>No</a:t>
          </a:r>
          <a:r>
            <a:rPr kumimoji="1" lang="ja-JP" altLang="en-US" sz="1100" b="1" u="sng"/>
            <a:t>を付し、添付書類</a:t>
          </a:r>
          <a:r>
            <a:rPr kumimoji="1" lang="en-US" altLang="ja-JP" sz="1100" b="1" u="sng"/>
            <a:t>No</a:t>
          </a:r>
          <a:r>
            <a:rPr kumimoji="1" lang="ja-JP" altLang="en-US" sz="1100" b="1" u="sng"/>
            <a:t>欄にその</a:t>
          </a:r>
          <a:r>
            <a:rPr kumimoji="1" lang="en-US" altLang="ja-JP" sz="1100" b="1" u="sng"/>
            <a:t>No</a:t>
          </a:r>
          <a:r>
            <a:rPr kumimoji="1" lang="ja-JP" altLang="en-US" sz="1100" b="1" u="sng"/>
            <a:t>を入力してください。</a:t>
          </a:r>
        </a:p>
      </xdr:txBody>
    </xdr:sp>
    <xdr:clientData/>
  </xdr:twoCellAnchor>
  <xdr:twoCellAnchor>
    <xdr:from>
      <xdr:col>5</xdr:col>
      <xdr:colOff>638175</xdr:colOff>
      <xdr:row>21</xdr:row>
      <xdr:rowOff>66675</xdr:rowOff>
    </xdr:from>
    <xdr:to>
      <xdr:col>9</xdr:col>
      <xdr:colOff>257175</xdr:colOff>
      <xdr:row>25</xdr:row>
      <xdr:rowOff>57150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05250" y="5219700"/>
          <a:ext cx="3009900" cy="1143000"/>
        </a:xfrm>
        <a:prstGeom prst="wedgeRectCallout">
          <a:avLst>
            <a:gd name="adj1" fmla="val 29989"/>
            <a:gd name="adj2" fmla="val -93183"/>
          </a:avLst>
        </a:prstGeom>
        <a:solidFill>
          <a:schemeClr val="accent4">
            <a:lumMod val="20000"/>
            <a:lumOff val="80000"/>
          </a:schemeClr>
        </a:solidFill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100" b="1" u="sng"/>
            <a:t>該当する税率を選択してください。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直接入力しないでください。</a:t>
          </a:r>
          <a:endParaRPr kumimoji="1" lang="en-US" altLang="ja-JP" sz="1100" b="1" u="sng"/>
        </a:p>
        <a:p>
          <a:pPr algn="l"/>
          <a:endParaRPr kumimoji="1" lang="en-US" altLang="ja-JP" sz="1100" b="1"/>
        </a:p>
        <a:p>
          <a:pPr algn="l"/>
          <a:r>
            <a:rPr kumimoji="1" lang="ja-JP" altLang="en-US" sz="1100" b="1" u="sng"/>
            <a:t>税率が複数の場合は税率ごとに分けて入力してください。</a:t>
          </a:r>
        </a:p>
      </xdr:txBody>
    </xdr:sp>
    <xdr:clientData/>
  </xdr:twoCellAnchor>
  <xdr:twoCellAnchor>
    <xdr:from>
      <xdr:col>13</xdr:col>
      <xdr:colOff>257176</xdr:colOff>
      <xdr:row>5</xdr:row>
      <xdr:rowOff>85725</xdr:rowOff>
    </xdr:from>
    <xdr:to>
      <xdr:col>19</xdr:col>
      <xdr:colOff>114301</xdr:colOff>
      <xdr:row>6</xdr:row>
      <xdr:rowOff>152400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867776" y="1419225"/>
          <a:ext cx="1828800" cy="381000"/>
        </a:xfrm>
        <a:prstGeom prst="wedgeRectCallout">
          <a:avLst>
            <a:gd name="adj1" fmla="val 37416"/>
            <a:gd name="adj2" fmla="val 141079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100" b="1"/>
            <a:t>社印を捺印してください。</a:t>
          </a:r>
        </a:p>
      </xdr:txBody>
    </xdr:sp>
    <xdr:clientData/>
  </xdr:twoCellAnchor>
  <xdr:twoCellAnchor>
    <xdr:from>
      <xdr:col>2</xdr:col>
      <xdr:colOff>238125</xdr:colOff>
      <xdr:row>26</xdr:row>
      <xdr:rowOff>47625</xdr:rowOff>
    </xdr:from>
    <xdr:to>
      <xdr:col>6</xdr:col>
      <xdr:colOff>390525</xdr:colOff>
      <xdr:row>29</xdr:row>
      <xdr:rowOff>114300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47750" y="6648450"/>
          <a:ext cx="3990975" cy="9334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t"/>
        <a:lstStyle/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今回請求額欄「税率」選択、「税抜金額」を入力すると自動計算されます。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端数差額がある場合は設定されている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計算式に＋１円等上書きしてください。</a:t>
          </a:r>
          <a:endParaRPr lang="ja-JP" altLang="ja-JP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371475</xdr:colOff>
      <xdr:row>20</xdr:row>
      <xdr:rowOff>238125</xdr:rowOff>
    </xdr:from>
    <xdr:to>
      <xdr:col>13</xdr:col>
      <xdr:colOff>171450</xdr:colOff>
      <xdr:row>26</xdr:row>
      <xdr:rowOff>266700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5019675" y="5057775"/>
          <a:ext cx="3762375" cy="18097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25</xdr:row>
      <xdr:rowOff>123825</xdr:rowOff>
    </xdr:from>
    <xdr:to>
      <xdr:col>13</xdr:col>
      <xdr:colOff>209550</xdr:colOff>
      <xdr:row>26</xdr:row>
      <xdr:rowOff>285750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5048250" y="6429375"/>
          <a:ext cx="3771900" cy="4572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609600</xdr:colOff>
      <xdr:row>5</xdr:row>
      <xdr:rowOff>57150</xdr:rowOff>
    </xdr:from>
    <xdr:to>
      <xdr:col>6</xdr:col>
      <xdr:colOff>304800</xdr:colOff>
      <xdr:row>7</xdr:row>
      <xdr:rowOff>180975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76450" y="1390650"/>
          <a:ext cx="2876550" cy="752475"/>
        </a:xfrm>
        <a:prstGeom prst="wedgeRectCallout">
          <a:avLst>
            <a:gd name="adj1" fmla="val -77064"/>
            <a:gd name="adj2" fmla="val 3317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100" b="1"/>
            <a:t>従来指定請求書にありました「工事番号」欄をなくしましたのでご注意願います。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工事名等を入力してください。</a:t>
          </a:r>
        </a:p>
      </xdr:txBody>
    </xdr:sp>
    <xdr:clientData/>
  </xdr:twoCellAnchor>
  <xdr:twoCellAnchor>
    <xdr:from>
      <xdr:col>4</xdr:col>
      <xdr:colOff>161925</xdr:colOff>
      <xdr:row>31</xdr:row>
      <xdr:rowOff>104776</xdr:rowOff>
    </xdr:from>
    <xdr:to>
      <xdr:col>6</xdr:col>
      <xdr:colOff>1076325</xdr:colOff>
      <xdr:row>33</xdr:row>
      <xdr:rowOff>180976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971800" y="7953376"/>
          <a:ext cx="2752725" cy="457200"/>
        </a:xfrm>
        <a:prstGeom prst="wedgeRectCallout">
          <a:avLst>
            <a:gd name="adj1" fmla="val 66458"/>
            <a:gd name="adj2" fmla="val -19698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rtlCol="0" anchor="t"/>
        <a:lstStyle/>
        <a:p>
          <a:pPr algn="l"/>
          <a:r>
            <a:rPr kumimoji="1" lang="ja-JP" altLang="en-US" sz="1100" b="1"/>
            <a:t>植木不動産使用欄は入力しないでください。</a:t>
          </a:r>
        </a:p>
      </xdr:txBody>
    </xdr:sp>
    <xdr:clientData/>
  </xdr:twoCellAnchor>
  <xdr:twoCellAnchor>
    <xdr:from>
      <xdr:col>2</xdr:col>
      <xdr:colOff>504826</xdr:colOff>
      <xdr:row>7</xdr:row>
      <xdr:rowOff>304800</xdr:rowOff>
    </xdr:from>
    <xdr:to>
      <xdr:col>5</xdr:col>
      <xdr:colOff>390526</xdr:colOff>
      <xdr:row>10</xdr:row>
      <xdr:rowOff>57150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14451" y="2266950"/>
          <a:ext cx="2343150" cy="523875"/>
        </a:xfrm>
        <a:prstGeom prst="wedgeRectCallout">
          <a:avLst>
            <a:gd name="adj1" fmla="val -65631"/>
            <a:gd name="adj2" fmla="val -14230"/>
          </a:avLst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pPr algn="l"/>
          <a:r>
            <a:rPr kumimoji="1" lang="ja-JP" altLang="en-US" sz="1100" b="1"/>
            <a:t>弊社の工事担当者名を入力してください。</a:t>
          </a:r>
          <a:endParaRPr kumimoji="1" lang="en-US" altLang="ja-JP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542925</xdr:colOff>
          <xdr:row>3</xdr:row>
          <xdr:rowOff>295275</xdr:rowOff>
        </xdr:from>
        <xdr:to>
          <xdr:col>13</xdr:col>
          <xdr:colOff>9525</xdr:colOff>
          <xdr:row>5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90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85725</xdr:colOff>
      <xdr:row>7</xdr:row>
      <xdr:rowOff>276225</xdr:rowOff>
    </xdr:from>
    <xdr:to>
      <xdr:col>19</xdr:col>
      <xdr:colOff>95250</xdr:colOff>
      <xdr:row>8</xdr:row>
      <xdr:rowOff>209550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0410825" y="2238375"/>
          <a:ext cx="266700" cy="2476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542925</xdr:colOff>
          <xdr:row>38</xdr:row>
          <xdr:rowOff>295275</xdr:rowOff>
        </xdr:from>
        <xdr:to>
          <xdr:col>13</xdr:col>
          <xdr:colOff>9525</xdr:colOff>
          <xdr:row>40</xdr:row>
          <xdr:rowOff>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17B3-FC47-469C-9A04-D9DD31A20D23}">
  <dimension ref="A1:Y35"/>
  <sheetViews>
    <sheetView showGridLines="0" tabSelected="1" view="pageBreakPreview" zoomScaleNormal="100" zoomScaleSheetLayoutView="100" workbookViewId="0">
      <selection activeCell="P29" sqref="P29:T29"/>
    </sheetView>
  </sheetViews>
  <sheetFormatPr defaultRowHeight="13.5"/>
  <cols>
    <col min="1" max="1" width="1.625" style="2" customWidth="1"/>
    <col min="2" max="2" width="9" style="2"/>
    <col min="3" max="3" width="8.625" style="2" customWidth="1"/>
    <col min="4" max="4" width="17.625" style="2" customWidth="1"/>
    <col min="5" max="5" width="6" style="2" customWidth="1"/>
    <col min="6" max="7" width="18.125" style="2" customWidth="1"/>
    <col min="8" max="10" width="4.125" style="2" customWidth="1"/>
    <col min="11" max="11" width="8.875" style="2" customWidth="1"/>
    <col min="12" max="12" width="7.375" style="2" customWidth="1"/>
    <col min="13" max="13" width="5.25" style="2" customWidth="1"/>
    <col min="14" max="14" width="6.625" style="2" customWidth="1"/>
    <col min="15" max="15" width="3.5" style="2" customWidth="1"/>
    <col min="16" max="16" width="5.625" style="2" customWidth="1"/>
    <col min="17" max="17" width="2.75" style="2" customWidth="1"/>
    <col min="18" max="18" width="4" style="2" customWidth="1"/>
    <col min="19" max="19" width="3.375" style="2" customWidth="1"/>
    <col min="20" max="21" width="3.5" style="2" customWidth="1"/>
    <col min="22" max="22" width="11.125" style="2" customWidth="1"/>
    <col min="23" max="23" width="9" style="32"/>
    <col min="24" max="25" width="9" style="3"/>
    <col min="26" max="16384" width="9" style="2"/>
  </cols>
  <sheetData>
    <row r="1" spans="1:24" ht="22.5" customHeight="1" thickTop="1" thickBot="1">
      <c r="A1" s="1"/>
      <c r="B1" s="1"/>
      <c r="C1" s="1"/>
      <c r="D1" s="1"/>
      <c r="E1" s="1"/>
      <c r="F1" s="154" t="s">
        <v>44</v>
      </c>
      <c r="G1" s="154"/>
      <c r="H1" s="154"/>
      <c r="I1" s="154"/>
      <c r="J1" s="154"/>
      <c r="K1" s="1"/>
      <c r="L1" s="155" t="s">
        <v>0</v>
      </c>
      <c r="M1" s="156"/>
      <c r="N1" s="157">
        <v>45199</v>
      </c>
      <c r="O1" s="157"/>
      <c r="P1" s="157"/>
      <c r="Q1" s="157"/>
      <c r="R1" s="157"/>
      <c r="S1" s="157"/>
      <c r="T1" s="158"/>
    </row>
    <row r="2" spans="1:24" ht="6.75" customHeight="1" thickTop="1" thickBot="1">
      <c r="A2" s="1"/>
      <c r="B2" s="1"/>
      <c r="C2" s="1"/>
      <c r="D2" s="1"/>
      <c r="E2" s="1"/>
      <c r="F2" s="154"/>
      <c r="G2" s="154"/>
      <c r="H2" s="154"/>
      <c r="I2" s="154"/>
      <c r="J2" s="154"/>
      <c r="K2" s="1"/>
      <c r="L2" s="41"/>
      <c r="M2" s="41"/>
      <c r="N2" s="42"/>
      <c r="O2" s="42"/>
      <c r="P2" s="42"/>
      <c r="Q2" s="42"/>
      <c r="R2" s="42"/>
      <c r="S2" s="42"/>
      <c r="T2" s="42"/>
    </row>
    <row r="3" spans="1:24" ht="25.5" customHeight="1" thickTop="1" thickBot="1">
      <c r="A3" s="1"/>
      <c r="B3" s="6" t="s">
        <v>42</v>
      </c>
      <c r="C3" s="1"/>
      <c r="D3" s="1"/>
      <c r="E3" s="1"/>
      <c r="F3" s="1"/>
      <c r="G3" s="5"/>
      <c r="H3" s="5"/>
      <c r="I3" s="5"/>
      <c r="J3" s="159" t="s">
        <v>28</v>
      </c>
      <c r="K3" s="159"/>
      <c r="L3" s="159"/>
      <c r="M3" s="160" t="s">
        <v>78</v>
      </c>
      <c r="N3" s="161"/>
      <c r="O3" s="161"/>
      <c r="P3" s="161"/>
      <c r="Q3" s="161"/>
      <c r="R3" s="161"/>
      <c r="S3" s="161"/>
      <c r="T3" s="162"/>
    </row>
    <row r="4" spans="1:24" ht="25.5" customHeight="1" thickTop="1" thickBot="1">
      <c r="A4" s="1"/>
      <c r="B4" s="1" t="s">
        <v>19</v>
      </c>
      <c r="C4" s="1"/>
      <c r="D4" s="1"/>
      <c r="E4" s="1"/>
      <c r="F4" s="1"/>
      <c r="G4" s="1"/>
      <c r="H4" s="5"/>
      <c r="I4" s="5"/>
      <c r="J4" s="163" t="s">
        <v>23</v>
      </c>
      <c r="K4" s="163"/>
      <c r="L4" s="163"/>
      <c r="M4" s="104" t="s">
        <v>27</v>
      </c>
      <c r="N4" s="164">
        <v>1234567890123</v>
      </c>
      <c r="O4" s="165"/>
      <c r="P4" s="165"/>
      <c r="Q4" s="165"/>
      <c r="R4" s="165"/>
      <c r="S4" s="165"/>
      <c r="T4" s="166"/>
    </row>
    <row r="5" spans="1:24" ht="24.75" customHeight="1" thickTop="1" thickBot="1">
      <c r="A5" s="1"/>
      <c r="B5" s="1" t="s">
        <v>33</v>
      </c>
      <c r="C5" s="8" t="s">
        <v>1</v>
      </c>
      <c r="D5" s="144"/>
      <c r="E5" s="1"/>
      <c r="F5" s="86" t="s">
        <v>34</v>
      </c>
      <c r="G5" s="167" t="s">
        <v>76</v>
      </c>
      <c r="H5" s="168"/>
      <c r="I5" s="169"/>
      <c r="J5" s="105" t="s">
        <v>24</v>
      </c>
      <c r="K5" s="106"/>
      <c r="L5" s="106"/>
      <c r="M5" s="43"/>
      <c r="N5" s="149" t="s">
        <v>26</v>
      </c>
      <c r="O5" s="149"/>
      <c r="P5" s="149"/>
      <c r="Q5" s="149"/>
      <c r="R5" s="149"/>
      <c r="S5" s="149"/>
      <c r="T5" s="149"/>
    </row>
    <row r="6" spans="1:24" ht="24.75" customHeight="1" thickTop="1">
      <c r="A6" s="1"/>
      <c r="B6" s="190" t="s">
        <v>85</v>
      </c>
      <c r="C6" s="191"/>
      <c r="D6" s="192"/>
      <c r="E6" s="1"/>
      <c r="F6" s="87" t="s">
        <v>35</v>
      </c>
      <c r="G6" s="170" t="s">
        <v>77</v>
      </c>
      <c r="H6" s="171"/>
      <c r="I6" s="172"/>
      <c r="J6" s="29"/>
      <c r="K6" s="10" t="s">
        <v>2</v>
      </c>
      <c r="L6" s="150" t="s">
        <v>79</v>
      </c>
      <c r="M6" s="150"/>
      <c r="N6" s="150"/>
      <c r="O6" s="150"/>
      <c r="P6" s="150"/>
      <c r="Q6" s="150"/>
      <c r="R6" s="150"/>
      <c r="S6" s="150"/>
      <c r="T6" s="151"/>
    </row>
    <row r="7" spans="1:24" ht="24.75" customHeight="1" thickBot="1">
      <c r="A7" s="1"/>
      <c r="B7" s="193"/>
      <c r="C7" s="194"/>
      <c r="D7" s="195"/>
      <c r="E7" s="1"/>
      <c r="F7" s="87" t="s">
        <v>39</v>
      </c>
      <c r="G7" s="170" t="s">
        <v>57</v>
      </c>
      <c r="H7" s="171"/>
      <c r="I7" s="172"/>
      <c r="J7" s="29"/>
      <c r="K7" s="50" t="s">
        <v>22</v>
      </c>
      <c r="L7" s="152" t="s">
        <v>80</v>
      </c>
      <c r="M7" s="152"/>
      <c r="N7" s="152"/>
      <c r="O7" s="152"/>
      <c r="P7" s="152"/>
      <c r="Q7" s="152"/>
      <c r="R7" s="152"/>
      <c r="S7" s="152"/>
      <c r="T7" s="153"/>
    </row>
    <row r="8" spans="1:24" ht="24.75" customHeight="1" thickTop="1" thickBot="1">
      <c r="A8" s="1"/>
      <c r="B8" s="1" t="s">
        <v>87</v>
      </c>
      <c r="C8" s="8"/>
      <c r="D8" s="1"/>
      <c r="E8" s="1"/>
      <c r="F8" s="87" t="s">
        <v>36</v>
      </c>
      <c r="G8" s="170">
        <v>1234567</v>
      </c>
      <c r="H8" s="171"/>
      <c r="I8" s="172"/>
      <c r="J8" s="29"/>
      <c r="K8" s="50" t="s">
        <v>3</v>
      </c>
      <c r="L8" s="209" t="s">
        <v>81</v>
      </c>
      <c r="M8" s="209"/>
      <c r="N8" s="209"/>
      <c r="O8" s="209"/>
      <c r="P8" s="209"/>
      <c r="Q8" s="209"/>
      <c r="R8" s="209"/>
      <c r="S8" s="209"/>
      <c r="T8" s="210"/>
    </row>
    <row r="9" spans="1:24" ht="18" customHeight="1" thickTop="1" thickBot="1">
      <c r="A9" s="1"/>
      <c r="B9" s="211" t="s">
        <v>88</v>
      </c>
      <c r="C9" s="212"/>
      <c r="D9" s="213"/>
      <c r="E9" s="1"/>
      <c r="F9" s="49" t="s">
        <v>37</v>
      </c>
      <c r="G9" s="170" t="s">
        <v>75</v>
      </c>
      <c r="H9" s="171"/>
      <c r="I9" s="172"/>
      <c r="J9" s="1"/>
      <c r="K9" s="214" t="s">
        <v>13</v>
      </c>
      <c r="L9" s="215" t="s">
        <v>75</v>
      </c>
      <c r="M9" s="215"/>
      <c r="N9" s="215"/>
      <c r="O9" s="215"/>
      <c r="P9" s="215"/>
      <c r="Q9" s="215"/>
      <c r="R9" s="215"/>
      <c r="S9" s="215"/>
      <c r="T9" s="216"/>
    </row>
    <row r="10" spans="1:24" ht="18" customHeight="1" thickTop="1" thickBot="1">
      <c r="A10" s="1"/>
      <c r="B10" s="193"/>
      <c r="C10" s="194"/>
      <c r="D10" s="195"/>
      <c r="E10" s="1"/>
      <c r="F10" s="217" t="s">
        <v>38</v>
      </c>
      <c r="G10" s="176" t="s">
        <v>75</v>
      </c>
      <c r="H10" s="177"/>
      <c r="I10" s="178"/>
      <c r="J10" s="26"/>
      <c r="K10" s="214"/>
      <c r="L10" s="215"/>
      <c r="M10" s="215"/>
      <c r="N10" s="215"/>
      <c r="O10" s="215"/>
      <c r="P10" s="215"/>
      <c r="Q10" s="215"/>
      <c r="R10" s="215"/>
      <c r="S10" s="215"/>
      <c r="T10" s="216"/>
    </row>
    <row r="11" spans="1:24" ht="18" customHeight="1" thickTop="1" thickBot="1">
      <c r="A11" s="1"/>
      <c r="B11" s="12" t="s">
        <v>4</v>
      </c>
      <c r="C11" s="1"/>
      <c r="D11" s="1"/>
      <c r="E11" s="1"/>
      <c r="F11" s="218"/>
      <c r="G11" s="179"/>
      <c r="H11" s="180"/>
      <c r="I11" s="181"/>
      <c r="J11" s="26"/>
      <c r="K11" s="44"/>
      <c r="L11" s="46" t="s">
        <v>5</v>
      </c>
      <c r="M11" s="173" t="s">
        <v>82</v>
      </c>
      <c r="N11" s="173"/>
      <c r="O11" s="14" t="s">
        <v>12</v>
      </c>
      <c r="P11" s="15" t="s">
        <v>83</v>
      </c>
      <c r="Q11" s="14" t="s">
        <v>12</v>
      </c>
      <c r="R11" s="173" t="s">
        <v>82</v>
      </c>
      <c r="S11" s="173"/>
      <c r="T11" s="174"/>
    </row>
    <row r="12" spans="1:24" ht="17.25" customHeight="1" thickTop="1" thickBot="1">
      <c r="A12" s="1"/>
      <c r="B12" s="48" t="s">
        <v>66</v>
      </c>
      <c r="C12" s="1"/>
      <c r="D12" s="1"/>
      <c r="E12" s="1"/>
      <c r="F12" s="1"/>
      <c r="G12" s="1"/>
      <c r="H12" s="1"/>
      <c r="I12" s="1"/>
      <c r="J12" s="1"/>
      <c r="K12" s="11"/>
      <c r="L12" s="45" t="s">
        <v>14</v>
      </c>
      <c r="M12" s="182" t="s">
        <v>82</v>
      </c>
      <c r="N12" s="182"/>
      <c r="O12" s="14" t="s">
        <v>12</v>
      </c>
      <c r="P12" s="15" t="s">
        <v>83</v>
      </c>
      <c r="Q12" s="14" t="s">
        <v>12</v>
      </c>
      <c r="R12" s="182" t="s">
        <v>82</v>
      </c>
      <c r="S12" s="182"/>
      <c r="T12" s="183"/>
    </row>
    <row r="13" spans="1:24" ht="12" customHeight="1" thickTop="1">
      <c r="A13" s="1"/>
      <c r="B13" s="48" t="s">
        <v>67</v>
      </c>
      <c r="C13" s="12"/>
      <c r="D13" s="12"/>
      <c r="E13" s="12"/>
      <c r="F13" s="47"/>
      <c r="G13" s="4"/>
      <c r="H13" s="1"/>
      <c r="I13" s="1"/>
      <c r="J13" s="1"/>
      <c r="K13" s="148" t="s">
        <v>59</v>
      </c>
      <c r="L13" s="133"/>
      <c r="M13" s="133"/>
      <c r="N13" s="133"/>
      <c r="O13" s="133"/>
      <c r="P13" s="133"/>
      <c r="Q13" s="133"/>
      <c r="R13" s="133"/>
      <c r="S13" s="133"/>
      <c r="T13" s="133"/>
    </row>
    <row r="14" spans="1:24" ht="18" customHeight="1">
      <c r="A14" s="1"/>
      <c r="B14" s="48" t="s">
        <v>68</v>
      </c>
      <c r="C14" s="12"/>
      <c r="D14" s="12"/>
      <c r="E14" s="12"/>
      <c r="F14" s="47"/>
      <c r="G14" s="4"/>
      <c r="H14" s="1"/>
      <c r="I14" s="1"/>
      <c r="J14" s="1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X14" s="2"/>
    </row>
    <row r="15" spans="1:24" ht="15" customHeight="1">
      <c r="A15" s="1"/>
      <c r="B15" s="48" t="s">
        <v>69</v>
      </c>
      <c r="C15" s="1"/>
      <c r="D15" s="1"/>
      <c r="E15" s="1"/>
      <c r="F15" s="1"/>
      <c r="G15" s="1"/>
      <c r="H15" s="4"/>
      <c r="I15" s="4"/>
      <c r="J15" s="4"/>
      <c r="K15" s="112"/>
      <c r="L15" s="112"/>
      <c r="M15" s="112"/>
      <c r="N15" s="112"/>
      <c r="O15" s="112"/>
      <c r="P15" s="112"/>
      <c r="Q15" s="112"/>
      <c r="R15" s="112"/>
      <c r="S15" s="112"/>
      <c r="T15" s="112"/>
    </row>
    <row r="16" spans="1:24" ht="14.25" thickBot="1">
      <c r="A16" s="1"/>
      <c r="B16" s="48" t="s">
        <v>70</v>
      </c>
      <c r="C16" s="1"/>
      <c r="D16" s="1"/>
      <c r="E16" s="1"/>
      <c r="F16" s="1"/>
      <c r="G16" s="1"/>
      <c r="H16" s="4"/>
      <c r="I16" s="4"/>
      <c r="J16" s="4"/>
      <c r="K16" s="112"/>
      <c r="L16" s="112"/>
      <c r="M16" s="112"/>
      <c r="N16" s="112"/>
      <c r="O16" s="112"/>
      <c r="P16" s="112"/>
      <c r="Q16" s="112"/>
      <c r="R16" s="112"/>
      <c r="S16" s="112"/>
      <c r="T16" s="112"/>
    </row>
    <row r="17" spans="1:25" ht="7.5" customHeight="1" thickTop="1" thickBot="1">
      <c r="A17" s="1"/>
      <c r="B17" s="9"/>
      <c r="C17" s="1"/>
      <c r="D17" s="1"/>
      <c r="E17" s="1"/>
      <c r="F17" s="1"/>
      <c r="G17" s="13"/>
      <c r="H17" s="184" t="s">
        <v>9</v>
      </c>
      <c r="I17" s="185"/>
      <c r="J17" s="185"/>
      <c r="K17" s="185"/>
      <c r="L17" s="186"/>
      <c r="M17" s="1"/>
      <c r="N17" s="1"/>
      <c r="O17" s="1"/>
      <c r="P17" s="1"/>
      <c r="Q17" s="1"/>
      <c r="R17" s="1"/>
      <c r="S17" s="1"/>
      <c r="T17" s="1"/>
      <c r="U17" s="7"/>
    </row>
    <row r="18" spans="1:25" ht="18" customHeight="1" thickTop="1" thickBot="1">
      <c r="A18" s="1"/>
      <c r="B18" s="196" t="s">
        <v>6</v>
      </c>
      <c r="C18" s="197" t="s">
        <v>7</v>
      </c>
      <c r="D18" s="198"/>
      <c r="E18" s="201" t="s">
        <v>32</v>
      </c>
      <c r="F18" s="120" t="s">
        <v>8</v>
      </c>
      <c r="G18" s="121" t="s">
        <v>60</v>
      </c>
      <c r="H18" s="187"/>
      <c r="I18" s="188"/>
      <c r="J18" s="188"/>
      <c r="K18" s="188"/>
      <c r="L18" s="189"/>
      <c r="M18" s="203" t="s">
        <v>61</v>
      </c>
      <c r="N18" s="175"/>
      <c r="O18" s="175"/>
      <c r="P18" s="175"/>
      <c r="Q18" s="175"/>
      <c r="R18" s="175"/>
      <c r="S18" s="175"/>
      <c r="T18" s="175"/>
      <c r="U18" s="16"/>
      <c r="V18" s="17"/>
    </row>
    <row r="19" spans="1:25" ht="18" customHeight="1" thickBot="1">
      <c r="A19" s="1"/>
      <c r="B19" s="196"/>
      <c r="C19" s="199"/>
      <c r="D19" s="200"/>
      <c r="E19" s="202"/>
      <c r="F19" s="118" t="s">
        <v>10</v>
      </c>
      <c r="G19" s="119" t="s">
        <v>10</v>
      </c>
      <c r="H19" s="204" t="s">
        <v>45</v>
      </c>
      <c r="I19" s="205"/>
      <c r="J19" s="206"/>
      <c r="K19" s="207" t="s">
        <v>46</v>
      </c>
      <c r="L19" s="208"/>
      <c r="M19" s="203" t="s">
        <v>47</v>
      </c>
      <c r="N19" s="175"/>
      <c r="O19" s="175"/>
      <c r="P19" s="175" t="s">
        <v>48</v>
      </c>
      <c r="Q19" s="175"/>
      <c r="R19" s="175"/>
      <c r="S19" s="175"/>
      <c r="T19" s="175"/>
      <c r="U19" s="16"/>
      <c r="V19" s="20" t="s">
        <v>25</v>
      </c>
      <c r="W19" s="219" t="s">
        <v>18</v>
      </c>
      <c r="X19" s="220"/>
      <c r="Y19" s="221"/>
    </row>
    <row r="20" spans="1:25" ht="26.25" customHeight="1">
      <c r="A20" s="1"/>
      <c r="B20" s="88" t="s">
        <v>20</v>
      </c>
      <c r="C20" s="222" t="s">
        <v>82</v>
      </c>
      <c r="D20" s="223"/>
      <c r="E20" s="117"/>
      <c r="F20" s="90">
        <v>1000000</v>
      </c>
      <c r="G20" s="92">
        <v>500000</v>
      </c>
      <c r="H20" s="224">
        <v>0.1</v>
      </c>
      <c r="I20" s="225"/>
      <c r="J20" s="226"/>
      <c r="K20" s="227">
        <v>300000</v>
      </c>
      <c r="L20" s="228"/>
      <c r="M20" s="229">
        <f>IF($K20="","",IF(AND($H20="",$K20&gt;0),"税率入力",IF(AND($H20="　",$K20&gt;0),"税率入力",ROUNDDOWN($K20*$V20,0))))</f>
        <v>30000</v>
      </c>
      <c r="N20" s="230"/>
      <c r="O20" s="230"/>
      <c r="P20" s="230">
        <f>IF(M20="","",K20+M20)</f>
        <v>330000</v>
      </c>
      <c r="Q20" s="230"/>
      <c r="R20" s="230"/>
      <c r="S20" s="230"/>
      <c r="T20" s="230"/>
      <c r="U20" s="7"/>
      <c r="V20" s="21">
        <f>IF(H20=10%,0.1,IF(OR(H20="8%(軽減)",H20="8%(旧税)"),0.08,0))</f>
        <v>0.1</v>
      </c>
      <c r="W20" s="35" t="s">
        <v>29</v>
      </c>
      <c r="X20" s="36">
        <f>IF(COUNTIF($H$20:$J$24,W20)=0,"",COUNTIF($H$20:$J$24,W20))</f>
        <v>2</v>
      </c>
      <c r="Y20" s="37">
        <v>0.1</v>
      </c>
    </row>
    <row r="21" spans="1:25" ht="26.25" customHeight="1">
      <c r="A21" s="1"/>
      <c r="B21" s="89"/>
      <c r="C21" s="237" t="s">
        <v>82</v>
      </c>
      <c r="D21" s="238"/>
      <c r="E21" s="116" t="s">
        <v>84</v>
      </c>
      <c r="F21" s="90"/>
      <c r="G21" s="92"/>
      <c r="H21" s="224">
        <v>0.1</v>
      </c>
      <c r="I21" s="225"/>
      <c r="J21" s="226"/>
      <c r="K21" s="239">
        <v>30000</v>
      </c>
      <c r="L21" s="240"/>
      <c r="M21" s="229">
        <f t="shared" ref="M21:M23" si="0">IF($K21="","",IF(AND($H21="",$K21&gt;0),"税率入力",IF(AND($H21="　",$K21&gt;0),"税率入力",ROUNDDOWN($K21*$V21,0))))</f>
        <v>3000</v>
      </c>
      <c r="N21" s="230"/>
      <c r="O21" s="230"/>
      <c r="P21" s="230">
        <f t="shared" ref="P21:P23" si="1">IF(M21="","",K21+M21)</f>
        <v>33000</v>
      </c>
      <c r="Q21" s="230"/>
      <c r="R21" s="230"/>
      <c r="S21" s="230"/>
      <c r="T21" s="230"/>
      <c r="U21" s="7"/>
      <c r="V21" s="21">
        <f>IF(H21=10%,0.1,IF(OR(H21="8%(軽減)",H21="8%(旧税)"),0.08,0))</f>
        <v>0.1</v>
      </c>
      <c r="W21" s="33" t="s">
        <v>16</v>
      </c>
      <c r="X21" s="23" t="str">
        <f>IF(COUNTIF($H$20:$J$24,W21)=0,"",COUNTIF($H$20:$J$24,W21))</f>
        <v/>
      </c>
      <c r="Y21" s="38">
        <v>0.08</v>
      </c>
    </row>
    <row r="22" spans="1:25" ht="26.25" customHeight="1">
      <c r="A22" s="1"/>
      <c r="B22" s="89"/>
      <c r="C22" s="241"/>
      <c r="D22" s="242"/>
      <c r="E22" s="116"/>
      <c r="F22" s="91"/>
      <c r="G22" s="93"/>
      <c r="H22" s="224"/>
      <c r="I22" s="225"/>
      <c r="J22" s="226"/>
      <c r="K22" s="239"/>
      <c r="L22" s="240"/>
      <c r="M22" s="229" t="str">
        <f t="shared" si="0"/>
        <v/>
      </c>
      <c r="N22" s="230"/>
      <c r="O22" s="230"/>
      <c r="P22" s="230" t="str">
        <f t="shared" si="1"/>
        <v/>
      </c>
      <c r="Q22" s="230"/>
      <c r="R22" s="230"/>
      <c r="S22" s="230"/>
      <c r="T22" s="230"/>
      <c r="U22" s="7"/>
      <c r="V22" s="21">
        <f>IF(H22=10%,0.1,IF(OR(H22="8%(軽減)",H22="8%(旧税)"),0.08,0))</f>
        <v>0</v>
      </c>
      <c r="W22" s="33" t="s">
        <v>15</v>
      </c>
      <c r="X22" s="23" t="str">
        <f>IF(COUNTIF($H$20:$J$24,W22)=0,"",COUNTIF($H$20:$J$24,W22))</f>
        <v/>
      </c>
      <c r="Y22" s="38">
        <v>0.08</v>
      </c>
    </row>
    <row r="23" spans="1:25" ht="26.25" customHeight="1" thickBot="1">
      <c r="A23" s="1"/>
      <c r="B23" s="89"/>
      <c r="C23" s="243"/>
      <c r="D23" s="244"/>
      <c r="E23" s="115"/>
      <c r="F23" s="90"/>
      <c r="G23" s="92"/>
      <c r="H23" s="245"/>
      <c r="I23" s="246"/>
      <c r="J23" s="247"/>
      <c r="K23" s="248"/>
      <c r="L23" s="249"/>
      <c r="M23" s="229" t="str">
        <f t="shared" si="0"/>
        <v/>
      </c>
      <c r="N23" s="230"/>
      <c r="O23" s="230"/>
      <c r="P23" s="230" t="str">
        <f t="shared" si="1"/>
        <v/>
      </c>
      <c r="Q23" s="230"/>
      <c r="R23" s="230"/>
      <c r="S23" s="230"/>
      <c r="T23" s="230"/>
      <c r="U23" s="7"/>
      <c r="V23" s="21">
        <f>IF(H23=10%,0.1,IF(OR(H23="8%(軽減)",H23="8%(旧税)"),0.08,0))</f>
        <v>0</v>
      </c>
      <c r="W23" s="33" t="s">
        <v>17</v>
      </c>
      <c r="X23" s="23" t="str">
        <f>IF(COUNTIF($H$20:$J$24,W23)=0,"",COUNTIF($H$20:$J$24,W23))</f>
        <v/>
      </c>
      <c r="Y23" s="38">
        <v>0</v>
      </c>
    </row>
    <row r="24" spans="1:25" ht="23.25" customHeight="1" thickTop="1" thickBot="1">
      <c r="A24" s="1"/>
      <c r="B24" s="122"/>
      <c r="C24" s="122"/>
      <c r="D24" s="122"/>
      <c r="E24" s="122"/>
      <c r="F24" s="122"/>
      <c r="G24" s="231" t="s">
        <v>51</v>
      </c>
      <c r="H24" s="232"/>
      <c r="I24" s="232"/>
      <c r="J24" s="232"/>
      <c r="K24" s="233">
        <f>SUM(K20:L23)</f>
        <v>330000</v>
      </c>
      <c r="L24" s="234"/>
      <c r="M24" s="235">
        <f>SUM(M20:O23)</f>
        <v>33000</v>
      </c>
      <c r="N24" s="236"/>
      <c r="O24" s="236"/>
      <c r="P24" s="236">
        <f>SUM(P20:T23)</f>
        <v>363000</v>
      </c>
      <c r="Q24" s="236"/>
      <c r="R24" s="236"/>
      <c r="S24" s="236"/>
      <c r="T24" s="236"/>
      <c r="U24" s="7"/>
      <c r="V24" s="22"/>
      <c r="W24" s="34" t="s">
        <v>11</v>
      </c>
      <c r="X24" s="24">
        <f>COUNT(X20:X23)</f>
        <v>1</v>
      </c>
      <c r="Y24" s="39"/>
    </row>
    <row r="25" spans="1:25" ht="15" customHeight="1">
      <c r="A25" s="1"/>
      <c r="B25" s="250" t="s">
        <v>40</v>
      </c>
      <c r="C25" s="251"/>
      <c r="D25" s="251"/>
      <c r="E25" s="251"/>
      <c r="F25" s="251"/>
      <c r="G25" s="251"/>
      <c r="H25" s="251"/>
      <c r="I25" s="251"/>
      <c r="J25" s="252"/>
      <c r="K25" s="253" t="s">
        <v>46</v>
      </c>
      <c r="L25" s="253"/>
      <c r="M25" s="254" t="s">
        <v>49</v>
      </c>
      <c r="N25" s="254"/>
      <c r="O25" s="254"/>
      <c r="P25" s="254" t="s">
        <v>50</v>
      </c>
      <c r="Q25" s="254"/>
      <c r="R25" s="254"/>
      <c r="S25" s="254"/>
      <c r="T25" s="255"/>
      <c r="U25" s="18"/>
      <c r="V25" s="40" t="s">
        <v>30</v>
      </c>
    </row>
    <row r="26" spans="1:25" ht="23.25" customHeight="1">
      <c r="A26" s="1"/>
      <c r="B26" s="256" t="str">
        <f>IF(H26="","",CONCATENATE(H26," 対象"))</f>
        <v>10% 対象</v>
      </c>
      <c r="C26" s="257"/>
      <c r="D26" s="257"/>
      <c r="E26" s="257"/>
      <c r="F26" s="258"/>
      <c r="G26" s="113"/>
      <c r="H26" s="259" t="str">
        <f>IF(COUNTIF($H$20:$J$24,"10%")&gt;=1,"10%",IF(COUNTIF($H$20:$J$24,"8%(旧税)")&gt;=1,"8%(旧税)",IF(COUNTIF($H$20:$J$24,"8%(軽減)")&gt;=1,"8%(軽減)",IF(COUNTIF($H$20:$J$24,"不/非課税")&gt;=1,"不/非課税",""))))</f>
        <v>10%</v>
      </c>
      <c r="I26" s="259"/>
      <c r="J26" s="259"/>
      <c r="K26" s="260">
        <f ca="1">IF(H26="","",SUMIF($H$20:$L$24,H26,K$20:L$24))</f>
        <v>330000</v>
      </c>
      <c r="L26" s="260"/>
      <c r="M26" s="260">
        <f ca="1">IF(OR(H26="",H26="不/非課税"),0,ROUNDDOWN(VLOOKUP(H26,$W$20:$Y$23,3,FALSE)*K26,0))</f>
        <v>33000</v>
      </c>
      <c r="N26" s="260"/>
      <c r="O26" s="260"/>
      <c r="P26" s="261">
        <f ca="1">IF(K26="","",K26+M26)</f>
        <v>363000</v>
      </c>
      <c r="Q26" s="261"/>
      <c r="R26" s="261"/>
      <c r="S26" s="261"/>
      <c r="T26" s="262"/>
      <c r="U26" s="18"/>
      <c r="V26" s="19"/>
    </row>
    <row r="27" spans="1:25" ht="23.25" customHeight="1">
      <c r="A27" s="1"/>
      <c r="B27" s="256" t="str">
        <f>IF(H27="","",CONCATENATE(H27," 対象"))</f>
        <v/>
      </c>
      <c r="C27" s="257"/>
      <c r="D27" s="257"/>
      <c r="E27" s="257"/>
      <c r="F27" s="258"/>
      <c r="G27" s="113"/>
      <c r="H27" s="259" t="str">
        <f>IF(AND(NOT(H26="10%"),COUNTIF($H$20:$J$24,"10%")&gt;=1),"10%",IF(AND(NOT(H26="8%(旧税)"),COUNTIF($H$20:$J$24,"8%(旧税)")&gt;=1),"8%(旧税)",IF(AND(NOT(H26="8%(軽減)"),COUNTIF($H$20:$J$24,"8%(軽減)")&gt;=1),"8%(軽減)",IF(AND(NOT(H26="不/非課税"),COUNTIF($H$20:$J$24,"不/非課税")&gt;=1),"不/非課税",""))))</f>
        <v/>
      </c>
      <c r="I27" s="259"/>
      <c r="J27" s="259"/>
      <c r="K27" s="260" t="str">
        <f t="shared" ref="K27" si="2">IF(H27="","",SUMIF($H$20:$L$24,H27,K$20:L$24))</f>
        <v/>
      </c>
      <c r="L27" s="260"/>
      <c r="M27" s="260">
        <f t="shared" ref="M27:M28" si="3">IF(OR(H27="",H27="不/非課税"),0,ROUNDDOWN(VLOOKUP(H27,$W$20:$Y$23,3,FALSE)*K27,0))</f>
        <v>0</v>
      </c>
      <c r="N27" s="260"/>
      <c r="O27" s="260"/>
      <c r="P27" s="263" t="str">
        <f t="shared" ref="P27" si="4">IF(K27="","",K27+M27)</f>
        <v/>
      </c>
      <c r="Q27" s="263"/>
      <c r="R27" s="263"/>
      <c r="S27" s="263"/>
      <c r="T27" s="264"/>
      <c r="U27" s="7"/>
    </row>
    <row r="28" spans="1:25" ht="24.75" customHeight="1" thickBot="1">
      <c r="A28" s="1"/>
      <c r="B28" s="265" t="str">
        <f>IF(H28="","",CONCATENATE(H28," 対象"))</f>
        <v/>
      </c>
      <c r="C28" s="266"/>
      <c r="D28" s="266"/>
      <c r="E28" s="266"/>
      <c r="F28" s="267"/>
      <c r="G28" s="113"/>
      <c r="H28" s="259" t="str">
        <f>IF(AND(NOT(COUNTIF(H26:H27,"10%")&gt;=1),COUNTIF($H$20:$J$24,"10%")&gt;=1),"10%",IF(AND(NOT(COUNTIF(H26:H27,"8%(旧税)")&gt;=1),COUNTIF($H$20:$J$24,"8%(旧税)")&gt;=1),"8%(旧税)",IF(AND(NOT(COUNTIF(H26:H27,"8%(軽減)")&gt;=1),COUNTIF($H$20:$J$24,"8%(軽減)")&gt;=1),"8%(軽減)",IF(AND(NOT(COUNTIF(H26:H27,"不/非課税")&gt;=1),COUNTIF($H$20:$J$24,"不/非課税")&gt;=1),"不/非課税",""))))</f>
        <v/>
      </c>
      <c r="I28" s="259"/>
      <c r="J28" s="259"/>
      <c r="K28" s="260" t="str">
        <f>IF(H28="","",SUMIF($H$20:$L$24,H28,K$20:L$24))</f>
        <v/>
      </c>
      <c r="L28" s="260"/>
      <c r="M28" s="260">
        <f t="shared" si="3"/>
        <v>0</v>
      </c>
      <c r="N28" s="260"/>
      <c r="O28" s="260"/>
      <c r="P28" s="261" t="str">
        <f>IF(K28="","",K28+M28)</f>
        <v/>
      </c>
      <c r="Q28" s="261"/>
      <c r="R28" s="261"/>
      <c r="S28" s="261"/>
      <c r="T28" s="262"/>
      <c r="U28" s="7"/>
    </row>
    <row r="29" spans="1:25" ht="20.25" customHeight="1" thickBot="1">
      <c r="A29" s="1"/>
      <c r="B29" s="123"/>
      <c r="C29" s="123"/>
      <c r="D29" s="123"/>
      <c r="E29" s="123"/>
      <c r="F29" s="124"/>
      <c r="G29" s="271" t="s">
        <v>43</v>
      </c>
      <c r="H29" s="272"/>
      <c r="I29" s="272"/>
      <c r="J29" s="272"/>
      <c r="K29" s="273">
        <f ca="1">IF($X$24=4,"税率エラー",IF(K24=SUM(K26:K28),SUM(K26:K28),"合計エラー"))</f>
        <v>330000</v>
      </c>
      <c r="L29" s="273"/>
      <c r="M29" s="274">
        <f ca="1">IF($X$24=4,"税率エラー",SUM(M26:M28))</f>
        <v>33000</v>
      </c>
      <c r="N29" s="274"/>
      <c r="O29" s="274"/>
      <c r="P29" s="273">
        <f ca="1">IF($X$24=4,"税率error",SUM(P26:T28))</f>
        <v>363000</v>
      </c>
      <c r="Q29" s="273"/>
      <c r="R29" s="273"/>
      <c r="S29" s="273"/>
      <c r="T29" s="275"/>
      <c r="U29" s="7"/>
    </row>
    <row r="30" spans="1:25" ht="15" customHeight="1">
      <c r="A30" s="1"/>
      <c r="B30" s="1"/>
      <c r="C30" s="1"/>
      <c r="D30" s="1"/>
      <c r="E30" s="1"/>
      <c r="F30" s="1"/>
      <c r="G30" s="1"/>
      <c r="H30" s="31"/>
      <c r="I30" s="30"/>
      <c r="J30" s="30"/>
      <c r="K30" s="276"/>
      <c r="L30" s="276"/>
      <c r="M30" s="277"/>
      <c r="N30" s="277"/>
      <c r="O30" s="277"/>
      <c r="P30" s="277"/>
      <c r="Q30" s="277"/>
      <c r="R30" s="277"/>
      <c r="S30" s="277"/>
      <c r="T30" s="277"/>
      <c r="U30" s="27"/>
      <c r="V30" s="28"/>
    </row>
    <row r="31" spans="1:25" ht="15" customHeight="1">
      <c r="A31" s="1"/>
      <c r="B31" s="139" t="s">
        <v>41</v>
      </c>
      <c r="C31" s="1"/>
      <c r="D31" s="1"/>
      <c r="E31" s="1"/>
      <c r="F31" s="1"/>
      <c r="G31" s="1"/>
      <c r="H31" s="268" t="s">
        <v>55</v>
      </c>
      <c r="I31" s="268"/>
      <c r="J31" s="270" t="s">
        <v>89</v>
      </c>
      <c r="K31" s="270"/>
      <c r="L31" s="270"/>
      <c r="M31" s="278" t="s">
        <v>54</v>
      </c>
      <c r="N31" s="278"/>
      <c r="O31" s="278" t="s">
        <v>53</v>
      </c>
      <c r="P31" s="278"/>
      <c r="Q31" s="278"/>
      <c r="R31" s="278" t="s">
        <v>52</v>
      </c>
      <c r="S31" s="278"/>
      <c r="T31" s="278"/>
      <c r="U31" s="7"/>
    </row>
    <row r="32" spans="1:25" ht="15" customHeight="1">
      <c r="A32" s="1"/>
      <c r="B32" s="136" t="s">
        <v>91</v>
      </c>
      <c r="C32" s="1"/>
      <c r="D32" s="1"/>
      <c r="E32" s="1"/>
      <c r="F32" s="1"/>
      <c r="G32" s="1"/>
      <c r="H32" s="268"/>
      <c r="I32" s="268"/>
      <c r="J32" s="269"/>
      <c r="K32" s="269"/>
      <c r="L32" s="269"/>
      <c r="M32" s="278"/>
      <c r="N32" s="278"/>
      <c r="O32" s="278"/>
      <c r="P32" s="278"/>
      <c r="Q32" s="278"/>
      <c r="R32" s="278"/>
      <c r="S32" s="278"/>
      <c r="T32" s="278"/>
      <c r="U32" s="7"/>
    </row>
    <row r="33" spans="1:21" ht="15" customHeight="1">
      <c r="A33" s="1"/>
      <c r="B33" s="136" t="s">
        <v>93</v>
      </c>
      <c r="C33" s="1"/>
      <c r="D33" s="1"/>
      <c r="E33" s="1"/>
      <c r="F33" s="1"/>
      <c r="G33" s="1"/>
      <c r="H33" s="268"/>
      <c r="I33" s="268"/>
      <c r="J33" s="269"/>
      <c r="K33" s="269"/>
      <c r="L33" s="269"/>
      <c r="M33" s="278"/>
      <c r="N33" s="278"/>
      <c r="O33" s="278"/>
      <c r="P33" s="278"/>
      <c r="Q33" s="278"/>
      <c r="R33" s="278"/>
      <c r="S33" s="278"/>
      <c r="T33" s="278"/>
      <c r="U33" s="7"/>
    </row>
    <row r="34" spans="1:21" ht="15" customHeight="1">
      <c r="A34" s="1"/>
      <c r="B34" s="25"/>
      <c r="C34" s="1"/>
      <c r="D34" s="1"/>
      <c r="E34" s="1"/>
      <c r="F34" s="1"/>
      <c r="G34" s="1"/>
      <c r="H34" s="268"/>
      <c r="I34" s="268"/>
      <c r="J34" s="269"/>
      <c r="K34" s="269"/>
      <c r="L34" s="269"/>
      <c r="M34" s="278"/>
      <c r="N34" s="278"/>
      <c r="O34" s="278"/>
      <c r="P34" s="278"/>
      <c r="Q34" s="278"/>
      <c r="R34" s="278"/>
      <c r="S34" s="278"/>
      <c r="T34" s="278"/>
      <c r="U34" s="7"/>
    </row>
    <row r="35" spans="1:21" ht="6" customHeight="1">
      <c r="A35" s="1"/>
      <c r="B35" s="25"/>
      <c r="C35" s="1"/>
      <c r="D35" s="1"/>
      <c r="E35" s="1"/>
      <c r="F35" s="1"/>
      <c r="G35" s="1"/>
      <c r="H35" s="31"/>
      <c r="I35" s="31"/>
      <c r="J35" s="31"/>
      <c r="K35" s="1"/>
      <c r="L35" s="110"/>
      <c r="M35" s="111"/>
      <c r="N35" s="111"/>
      <c r="O35" s="111"/>
      <c r="P35" s="111"/>
      <c r="Q35" s="111"/>
      <c r="R35" s="111"/>
      <c r="S35" s="111"/>
      <c r="T35" s="111"/>
      <c r="U35" s="7"/>
    </row>
  </sheetData>
  <dataConsolidate/>
  <mergeCells count="95">
    <mergeCell ref="M31:N31"/>
    <mergeCell ref="O31:Q31"/>
    <mergeCell ref="R31:T31"/>
    <mergeCell ref="M32:N34"/>
    <mergeCell ref="O32:Q34"/>
    <mergeCell ref="R32:T34"/>
    <mergeCell ref="M29:O29"/>
    <mergeCell ref="P29:T29"/>
    <mergeCell ref="K30:L30"/>
    <mergeCell ref="M30:O30"/>
    <mergeCell ref="P30:T30"/>
    <mergeCell ref="H31:I34"/>
    <mergeCell ref="J32:L34"/>
    <mergeCell ref="J31:L31"/>
    <mergeCell ref="B27:F27"/>
    <mergeCell ref="H27:J27"/>
    <mergeCell ref="K27:L27"/>
    <mergeCell ref="G29:J29"/>
    <mergeCell ref="K29:L29"/>
    <mergeCell ref="M27:O27"/>
    <mergeCell ref="P27:T27"/>
    <mergeCell ref="B28:F28"/>
    <mergeCell ref="H28:J28"/>
    <mergeCell ref="K28:L28"/>
    <mergeCell ref="M28:O28"/>
    <mergeCell ref="P28:T28"/>
    <mergeCell ref="B26:F26"/>
    <mergeCell ref="H26:J26"/>
    <mergeCell ref="K26:L26"/>
    <mergeCell ref="M26:O26"/>
    <mergeCell ref="P26:T26"/>
    <mergeCell ref="K23:L23"/>
    <mergeCell ref="M23:O23"/>
    <mergeCell ref="P23:T23"/>
    <mergeCell ref="B25:J25"/>
    <mergeCell ref="K25:L25"/>
    <mergeCell ref="M25:O25"/>
    <mergeCell ref="P25:T25"/>
    <mergeCell ref="G24:J24"/>
    <mergeCell ref="K24:L24"/>
    <mergeCell ref="M24:O24"/>
    <mergeCell ref="P24:T24"/>
    <mergeCell ref="C21:D21"/>
    <mergeCell ref="H21:J21"/>
    <mergeCell ref="K21:L21"/>
    <mergeCell ref="M21:O21"/>
    <mergeCell ref="P21:T21"/>
    <mergeCell ref="C22:D22"/>
    <mergeCell ref="H22:J22"/>
    <mergeCell ref="K22:L22"/>
    <mergeCell ref="M22:O22"/>
    <mergeCell ref="P22:T22"/>
    <mergeCell ref="C23:D23"/>
    <mergeCell ref="H23:J23"/>
    <mergeCell ref="W19:Y19"/>
    <mergeCell ref="C20:D20"/>
    <mergeCell ref="H20:J20"/>
    <mergeCell ref="K20:L20"/>
    <mergeCell ref="M20:O20"/>
    <mergeCell ref="P20:T20"/>
    <mergeCell ref="B6:D7"/>
    <mergeCell ref="B18:B19"/>
    <mergeCell ref="C18:D19"/>
    <mergeCell ref="E18:E19"/>
    <mergeCell ref="M18:T18"/>
    <mergeCell ref="H19:J19"/>
    <mergeCell ref="K19:L19"/>
    <mergeCell ref="M19:O19"/>
    <mergeCell ref="L8:T8"/>
    <mergeCell ref="B9:D10"/>
    <mergeCell ref="K9:K10"/>
    <mergeCell ref="L9:T10"/>
    <mergeCell ref="F10:F11"/>
    <mergeCell ref="M11:N11"/>
    <mergeCell ref="R11:T11"/>
    <mergeCell ref="P19:T19"/>
    <mergeCell ref="G8:I8"/>
    <mergeCell ref="G9:I9"/>
    <mergeCell ref="G10:I11"/>
    <mergeCell ref="M12:N12"/>
    <mergeCell ref="R12:T12"/>
    <mergeCell ref="H17:L18"/>
    <mergeCell ref="N5:T5"/>
    <mergeCell ref="L6:T6"/>
    <mergeCell ref="L7:T7"/>
    <mergeCell ref="F1:J2"/>
    <mergeCell ref="L1:M1"/>
    <mergeCell ref="N1:T1"/>
    <mergeCell ref="J3:L3"/>
    <mergeCell ref="M3:T3"/>
    <mergeCell ref="J4:L4"/>
    <mergeCell ref="N4:T4"/>
    <mergeCell ref="G5:I5"/>
    <mergeCell ref="G6:I6"/>
    <mergeCell ref="G7:I7"/>
  </mergeCells>
  <phoneticPr fontId="2"/>
  <dataValidations xWindow="279" yWindow="654" count="18">
    <dataValidation allowBlank="1" showInputMessage="1" showErrorMessage="1" promptTitle="税率別集計欄" prompt="端数計算は切り捨てになっています。_x000a_端数調整が必要な場合は上書きしてください。" sqref="M27:O28" xr:uid="{8881524A-35F5-4A34-B3B1-5E909CE78E5C}"/>
    <dataValidation allowBlank="1" showInputMessage="1" showErrorMessage="1" promptTitle="税率別集計欄" prompt="消費税は、適格請求書保存方式(インボイス)にしたがって、税率ごとの税抜金額に税率を乗じて算出しております。_x000a_端数計算は切り捨てになっています。端数調整が必要な場合は上書きしてください。" sqref="M26:O26" xr:uid="{CDA88A81-91C8-4A11-9437-FB60AB778B76}"/>
    <dataValidation allowBlank="1" showInputMessage="1" showErrorMessage="1" prompt="明細を添付する場合は、明細番号を入力してください。" sqref="E20" xr:uid="{4D0B137C-43EB-42FA-962B-40EE6160CE4F}"/>
    <dataValidation allowBlank="1" showInputMessage="1" showErrorMessage="1" prompt="今回請求額を『税抜金額』で入力してください。" sqref="K20:L20" xr:uid="{6878006D-4810-4D76-B459-7AD66971AE32}"/>
    <dataValidation allowBlank="1" showInputMessage="1" showErrorMessage="1" prompt="工事注文書が発行されている場合、注文金額・前回までの請求額を税抜金額で入力してください。" sqref="F20" xr:uid="{0A7AA412-A8AF-40CE-B639-B08A40F59583}"/>
    <dataValidation allowBlank="1" showInputMessage="1" showErrorMessage="1" promptTitle="注文番号" prompt="工事注文書が発行されている場合、注文番号を必ず入力してください。" sqref="B20" xr:uid="{64A05967-F84B-4343-A49D-61289D7C030B}"/>
    <dataValidation allowBlank="1" showInputMessage="1" showErrorMessage="1" promptTitle="取引先コード" prompt="取引先コードがご不明な場合は0257-21-5379にご連絡ください。" sqref="M3:T3" xr:uid="{807C2636-1B24-4229-B3FC-9D3EDB308FED}"/>
    <dataValidation type="list" errorStyle="warning" allowBlank="1" showInputMessage="1" showErrorMessage="1" errorTitle="税率選択" error="税率はセル右下のプルダウン[▽]より選択してください" promptTitle="税率選択" prompt="税率はセル右端のプルダウン「▽」より選択してください。" sqref="H20:J20" xr:uid="{8F29C600-199A-424E-B2EB-39628DFB62EA}">
      <formula1>"　,10%,8%(軽減),8%(旧税),不/非課税"</formula1>
    </dataValidation>
    <dataValidation allowBlank="1" showInputMessage="1" showErrorMessage="1" promptTitle="消費税" prompt="明細小計欄の消費税は、適格請求書で要求される消費税計算ではありません。適格請求書で求められる消費税は、税率別集計欄で算出した消費税になります。端数調整が必要な場合は上書きしてください。" sqref="M20:O20" xr:uid="{7915D594-19CC-4204-8D1C-EBE56C81BCFE}"/>
    <dataValidation imeMode="disabled" operator="equal" allowBlank="1" showInputMessage="1" errorTitle="郵便番号" error="郵便番号は7桁で入力してください。_x000a_ハイフン(－)は不要です。" promptTitle="郵便番号" prompt="郵便番号(7桁)を入力してください。_x000a_ハイフン(－)は不要です。" sqref="L6:T6" xr:uid="{5A2F3D99-B259-4784-BAEA-A025084F56D6}"/>
    <dataValidation type="textLength" imeMode="disabled" operator="equal" allowBlank="1" showInputMessage="1" showErrorMessage="1" promptTitle="登録番号" prompt="適格請求書発行事業者の登録番号(13桁)を入力してください。_x000a_課税事業者は必ず入力してください。" sqref="N4:T4" xr:uid="{0CBEA8BC-B912-4C13-90A7-2D13074C3F88}">
      <formula1>13</formula1>
    </dataValidation>
    <dataValidation type="textLength" operator="equal" allowBlank="1" showInputMessage="1" showErrorMessage="1" errorTitle="登録番号" error="こちらには入力しないでください。" promptTitle="登録番号" prompt="こちらには入力しないでください_x000a__x000a__x000a__x000a__x000a_" sqref="M4:M5" xr:uid="{6D26AE03-311F-4638-BCA2-E1D16894BD01}">
      <formula1>1</formula1>
    </dataValidation>
    <dataValidation type="list" errorStyle="warning" allowBlank="1" showInputMessage="1" showErrorMessage="1" errorTitle="税率選択" error="税率はセル右下のプルダウン[▽]より選択してください" promptTitle="税率選択" prompt="税率はセル右端のプルダウン「▽」より選択してください" sqref="I21:J22 H21:H23" xr:uid="{E13F30B7-9B32-4C45-8F07-FC816B4DDCC2}">
      <formula1>"　,10%,8%(軽減),8%(旧税),不/非課税"</formula1>
    </dataValidation>
    <dataValidation allowBlank="1" showInputMessage="1" showErrorMessage="1" promptTitle="集計行" prompt="集計行は、青色部分の「税率(%)」を入力すると自動作成されます。" sqref="P26:P28 K26:L28" xr:uid="{51EE0E1D-D774-43EF-A8FA-F63C50D120EE}"/>
    <dataValidation allowBlank="1" showInputMessage="1" promptTitle="集計行" prompt="集計行は、青色部分の「税率(%)」を入力すると自動作成されます。" sqref="H26:J28 B26:B28" xr:uid="{4C80350A-F24E-4D9E-8625-652153959C92}"/>
    <dataValidation errorStyle="warning" allowBlank="1" showInputMessage="1" showErrorMessage="1" errorTitle="消費税計算" error="消費税は、「税率(%)」を選択し、「(税抜金額)」を入力すると、自動計算されます。" promptTitle="消費税計算" prompt="消費税は、「税率(%)」を選択し、「(税抜金額)」を入力すると、自動計算されます。（端数調整が必要な場合は、上書きしてください）" sqref="M21:M24" xr:uid="{0D927B6F-F397-4895-9471-2233B82A7249}"/>
    <dataValidation allowBlank="1" showInputMessage="1" showErrorMessage="1" promptTitle="自動計算" prompt="税込金額は、自動計算します。" sqref="P20:P24" xr:uid="{F58C639E-2367-430C-BE41-CBB0DBF8DECC}"/>
    <dataValidation imeMode="hiragana" allowBlank="1" showInputMessage="1" showErrorMessage="1" sqref="B6:D7" xr:uid="{DD994977-A21D-431F-8071-2AA6A5AC94E8}"/>
  </dataValidations>
  <printOptions horizontalCentered="1" verticalCentered="1"/>
  <pageMargins left="0.31496062992125984" right="0.31496062992125984" top="0.59055118110236227" bottom="0" header="0.31496062992125984" footer="0.31496062992125984"/>
  <pageSetup paperSize="9" scale="87" orientation="landscape" r:id="rId1"/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11</xdr:col>
                    <xdr:colOff>542925</xdr:colOff>
                    <xdr:row>3</xdr:row>
                    <xdr:rowOff>295275</xdr:rowOff>
                  </from>
                  <to>
                    <xdr:col>13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9C0A3-6A94-4968-A385-120DA714786A}">
  <dimension ref="A1:Y69"/>
  <sheetViews>
    <sheetView showGridLines="0" view="pageBreakPreview" zoomScaleNormal="100" zoomScaleSheetLayoutView="100" workbookViewId="0">
      <selection activeCell="N40" sqref="N40:T40"/>
    </sheetView>
  </sheetViews>
  <sheetFormatPr defaultRowHeight="13.5"/>
  <cols>
    <col min="1" max="1" width="1.625" style="2" customWidth="1"/>
    <col min="2" max="2" width="9" style="2"/>
    <col min="3" max="3" width="8.625" style="2" customWidth="1"/>
    <col min="4" max="4" width="17.625" style="2" customWidth="1"/>
    <col min="5" max="5" width="6" style="2" customWidth="1"/>
    <col min="6" max="7" width="18.125" style="2" customWidth="1"/>
    <col min="8" max="10" width="4.125" style="2" customWidth="1"/>
    <col min="11" max="11" width="8.875" style="2" customWidth="1"/>
    <col min="12" max="12" width="7.375" style="2" customWidth="1"/>
    <col min="13" max="13" width="5.25" style="2" customWidth="1"/>
    <col min="14" max="14" width="6.625" style="2" customWidth="1"/>
    <col min="15" max="15" width="3.5" style="2" customWidth="1"/>
    <col min="16" max="16" width="5.625" style="2" customWidth="1"/>
    <col min="17" max="17" width="2.75" style="2" customWidth="1"/>
    <col min="18" max="18" width="4" style="2" customWidth="1"/>
    <col min="19" max="19" width="3.375" style="2" customWidth="1"/>
    <col min="20" max="21" width="3.5" style="2" customWidth="1"/>
    <col min="22" max="22" width="11.125" style="2" customWidth="1"/>
    <col min="23" max="23" width="9" style="32"/>
    <col min="24" max="25" width="9" style="3"/>
    <col min="26" max="16384" width="9" style="2"/>
  </cols>
  <sheetData>
    <row r="1" spans="1:24" ht="22.5" customHeight="1" thickTop="1" thickBot="1">
      <c r="A1" s="1"/>
      <c r="B1" s="1"/>
      <c r="C1" s="1"/>
      <c r="D1" s="1"/>
      <c r="E1" s="1"/>
      <c r="F1" s="154" t="s">
        <v>44</v>
      </c>
      <c r="G1" s="154"/>
      <c r="H1" s="154"/>
      <c r="I1" s="154"/>
      <c r="J1" s="154"/>
      <c r="K1" s="1"/>
      <c r="L1" s="155" t="s">
        <v>0</v>
      </c>
      <c r="M1" s="156"/>
      <c r="N1" s="157"/>
      <c r="O1" s="157"/>
      <c r="P1" s="157"/>
      <c r="Q1" s="157"/>
      <c r="R1" s="157"/>
      <c r="S1" s="157"/>
      <c r="T1" s="158"/>
    </row>
    <row r="2" spans="1:24" ht="6.75" customHeight="1" thickTop="1" thickBot="1">
      <c r="A2" s="1"/>
      <c r="B2" s="1"/>
      <c r="C2" s="1"/>
      <c r="D2" s="1"/>
      <c r="E2" s="1"/>
      <c r="F2" s="154"/>
      <c r="G2" s="154"/>
      <c r="H2" s="154"/>
      <c r="I2" s="154"/>
      <c r="J2" s="154"/>
      <c r="K2" s="1"/>
      <c r="L2" s="41"/>
      <c r="M2" s="41"/>
      <c r="N2" s="42"/>
      <c r="O2" s="42"/>
      <c r="P2" s="42"/>
      <c r="Q2" s="42"/>
      <c r="R2" s="42"/>
      <c r="S2" s="42"/>
      <c r="T2" s="42"/>
    </row>
    <row r="3" spans="1:24" ht="25.5" customHeight="1" thickTop="1" thickBot="1">
      <c r="A3" s="1"/>
      <c r="B3" s="6" t="s">
        <v>42</v>
      </c>
      <c r="C3" s="1"/>
      <c r="D3" s="1"/>
      <c r="E3" s="1"/>
      <c r="F3" s="1"/>
      <c r="G3" s="5"/>
      <c r="H3" s="5"/>
      <c r="I3" s="5"/>
      <c r="J3" s="159" t="s">
        <v>28</v>
      </c>
      <c r="K3" s="159"/>
      <c r="L3" s="159"/>
      <c r="M3" s="160"/>
      <c r="N3" s="161"/>
      <c r="O3" s="161"/>
      <c r="P3" s="161"/>
      <c r="Q3" s="161"/>
      <c r="R3" s="161"/>
      <c r="S3" s="161"/>
      <c r="T3" s="162"/>
    </row>
    <row r="4" spans="1:24" ht="25.5" customHeight="1" thickTop="1" thickBot="1">
      <c r="A4" s="1"/>
      <c r="B4" s="1" t="s">
        <v>19</v>
      </c>
      <c r="C4" s="1"/>
      <c r="D4" s="1"/>
      <c r="E4" s="1"/>
      <c r="F4" s="1"/>
      <c r="G4" s="1"/>
      <c r="H4" s="5"/>
      <c r="I4" s="5"/>
      <c r="J4" s="163" t="s">
        <v>23</v>
      </c>
      <c r="K4" s="163"/>
      <c r="L4" s="163"/>
      <c r="M4" s="104" t="s">
        <v>27</v>
      </c>
      <c r="N4" s="164"/>
      <c r="O4" s="165"/>
      <c r="P4" s="165"/>
      <c r="Q4" s="165"/>
      <c r="R4" s="165"/>
      <c r="S4" s="165"/>
      <c r="T4" s="166"/>
    </row>
    <row r="5" spans="1:24" ht="24.75" customHeight="1" thickTop="1" thickBot="1">
      <c r="A5" s="1"/>
      <c r="B5" s="1" t="s">
        <v>33</v>
      </c>
      <c r="C5" s="8" t="s">
        <v>1</v>
      </c>
      <c r="D5" s="144"/>
      <c r="E5" s="1"/>
      <c r="F5" s="86" t="s">
        <v>34</v>
      </c>
      <c r="G5" s="167"/>
      <c r="H5" s="168"/>
      <c r="I5" s="169"/>
      <c r="J5" s="105" t="s">
        <v>24</v>
      </c>
      <c r="K5" s="106"/>
      <c r="L5" s="106"/>
      <c r="M5" s="43"/>
      <c r="N5" s="149" t="s">
        <v>26</v>
      </c>
      <c r="O5" s="149"/>
      <c r="P5" s="149"/>
      <c r="Q5" s="149"/>
      <c r="R5" s="149"/>
      <c r="S5" s="149"/>
      <c r="T5" s="149"/>
    </row>
    <row r="6" spans="1:24" ht="24.75" customHeight="1" thickTop="1">
      <c r="A6" s="1"/>
      <c r="B6" s="190"/>
      <c r="C6" s="191"/>
      <c r="D6" s="192"/>
      <c r="E6" s="1"/>
      <c r="F6" s="87" t="s">
        <v>35</v>
      </c>
      <c r="G6" s="170"/>
      <c r="H6" s="171"/>
      <c r="I6" s="172"/>
      <c r="J6" s="29"/>
      <c r="K6" s="10" t="s">
        <v>2</v>
      </c>
      <c r="L6" s="150"/>
      <c r="M6" s="150"/>
      <c r="N6" s="150"/>
      <c r="O6" s="150"/>
      <c r="P6" s="150"/>
      <c r="Q6" s="150"/>
      <c r="R6" s="150"/>
      <c r="S6" s="150"/>
      <c r="T6" s="151"/>
    </row>
    <row r="7" spans="1:24" ht="24.75" customHeight="1" thickBot="1">
      <c r="A7" s="1"/>
      <c r="B7" s="193"/>
      <c r="C7" s="194"/>
      <c r="D7" s="195"/>
      <c r="E7" s="1"/>
      <c r="F7" s="87" t="s">
        <v>39</v>
      </c>
      <c r="G7" s="170"/>
      <c r="H7" s="171"/>
      <c r="I7" s="172"/>
      <c r="J7" s="29"/>
      <c r="K7" s="50" t="s">
        <v>22</v>
      </c>
      <c r="L7" s="152"/>
      <c r="M7" s="152"/>
      <c r="N7" s="152"/>
      <c r="O7" s="152"/>
      <c r="P7" s="152"/>
      <c r="Q7" s="152"/>
      <c r="R7" s="152"/>
      <c r="S7" s="152"/>
      <c r="T7" s="153"/>
    </row>
    <row r="8" spans="1:24" ht="24.75" customHeight="1" thickTop="1" thickBot="1">
      <c r="A8" s="1"/>
      <c r="B8" s="1" t="s">
        <v>87</v>
      </c>
      <c r="C8" s="8"/>
      <c r="D8" s="1"/>
      <c r="E8" s="1"/>
      <c r="F8" s="87" t="s">
        <v>36</v>
      </c>
      <c r="G8" s="170"/>
      <c r="H8" s="171"/>
      <c r="I8" s="172"/>
      <c r="J8" s="29"/>
      <c r="K8" s="50" t="s">
        <v>3</v>
      </c>
      <c r="L8" s="152"/>
      <c r="M8" s="152"/>
      <c r="N8" s="152"/>
      <c r="O8" s="152"/>
      <c r="P8" s="152"/>
      <c r="Q8" s="152"/>
      <c r="R8" s="152"/>
      <c r="S8" s="152"/>
      <c r="T8" s="153"/>
    </row>
    <row r="9" spans="1:24" ht="18" customHeight="1" thickTop="1" thickBot="1">
      <c r="A9" s="1"/>
      <c r="B9" s="211"/>
      <c r="C9" s="212"/>
      <c r="D9" s="213"/>
      <c r="E9" s="1"/>
      <c r="F9" s="49" t="s">
        <v>37</v>
      </c>
      <c r="G9" s="170"/>
      <c r="H9" s="171"/>
      <c r="I9" s="172"/>
      <c r="J9" s="1"/>
      <c r="K9" s="214" t="s">
        <v>13</v>
      </c>
      <c r="L9" s="215"/>
      <c r="M9" s="215"/>
      <c r="N9" s="215"/>
      <c r="O9" s="215"/>
      <c r="P9" s="215"/>
      <c r="Q9" s="215"/>
      <c r="R9" s="215"/>
      <c r="S9" s="215"/>
      <c r="T9" s="216"/>
    </row>
    <row r="10" spans="1:24" ht="18" customHeight="1" thickTop="1" thickBot="1">
      <c r="A10" s="1"/>
      <c r="B10" s="193"/>
      <c r="C10" s="194"/>
      <c r="D10" s="195"/>
      <c r="E10" s="1"/>
      <c r="F10" s="217" t="s">
        <v>38</v>
      </c>
      <c r="G10" s="176"/>
      <c r="H10" s="177"/>
      <c r="I10" s="178"/>
      <c r="J10" s="26"/>
      <c r="K10" s="214"/>
      <c r="L10" s="215"/>
      <c r="M10" s="215"/>
      <c r="N10" s="215"/>
      <c r="O10" s="215"/>
      <c r="P10" s="215"/>
      <c r="Q10" s="215"/>
      <c r="R10" s="215"/>
      <c r="S10" s="215"/>
      <c r="T10" s="216"/>
    </row>
    <row r="11" spans="1:24" ht="18" customHeight="1" thickTop="1" thickBot="1">
      <c r="A11" s="1"/>
      <c r="B11" s="12" t="s">
        <v>4</v>
      </c>
      <c r="C11" s="1"/>
      <c r="D11" s="1"/>
      <c r="E11" s="1"/>
      <c r="F11" s="218"/>
      <c r="G11" s="179"/>
      <c r="H11" s="180"/>
      <c r="I11" s="181"/>
      <c r="J11" s="26"/>
      <c r="K11" s="44"/>
      <c r="L11" s="46" t="s">
        <v>5</v>
      </c>
      <c r="M11" s="173"/>
      <c r="N11" s="173"/>
      <c r="O11" s="14" t="s">
        <v>12</v>
      </c>
      <c r="P11" s="15"/>
      <c r="Q11" s="14" t="s">
        <v>12</v>
      </c>
      <c r="R11" s="173"/>
      <c r="S11" s="173"/>
      <c r="T11" s="174"/>
    </row>
    <row r="12" spans="1:24" ht="17.25" customHeight="1" thickTop="1" thickBot="1">
      <c r="A12" s="1"/>
      <c r="B12" s="48" t="s">
        <v>66</v>
      </c>
      <c r="C12" s="1"/>
      <c r="D12" s="1"/>
      <c r="E12" s="1"/>
      <c r="F12" s="1"/>
      <c r="G12" s="1"/>
      <c r="H12" s="1"/>
      <c r="I12" s="1"/>
      <c r="J12" s="1"/>
      <c r="K12" s="11"/>
      <c r="L12" s="45" t="s">
        <v>14</v>
      </c>
      <c r="M12" s="182"/>
      <c r="N12" s="182"/>
      <c r="O12" s="14" t="s">
        <v>12</v>
      </c>
      <c r="P12" s="15"/>
      <c r="Q12" s="14" t="s">
        <v>12</v>
      </c>
      <c r="R12" s="182"/>
      <c r="S12" s="182"/>
      <c r="T12" s="183"/>
    </row>
    <row r="13" spans="1:24" ht="12" customHeight="1" thickTop="1">
      <c r="A13" s="1"/>
      <c r="B13" s="48" t="s">
        <v>67</v>
      </c>
      <c r="C13" s="12"/>
      <c r="D13" s="12"/>
      <c r="E13" s="12"/>
      <c r="F13" s="47"/>
      <c r="G13" s="4"/>
      <c r="H13" s="1"/>
      <c r="I13" s="1"/>
      <c r="J13" s="1"/>
      <c r="K13" s="148" t="s">
        <v>59</v>
      </c>
      <c r="L13" s="133"/>
      <c r="M13" s="133"/>
      <c r="N13" s="133"/>
      <c r="O13" s="133"/>
      <c r="P13" s="133"/>
      <c r="Q13" s="133"/>
      <c r="R13" s="133"/>
      <c r="S13" s="133"/>
      <c r="T13" s="133"/>
    </row>
    <row r="14" spans="1:24" ht="18" customHeight="1">
      <c r="A14" s="1"/>
      <c r="B14" s="48" t="s">
        <v>68</v>
      </c>
      <c r="C14" s="12"/>
      <c r="D14" s="12"/>
      <c r="E14" s="12"/>
      <c r="F14" s="47"/>
      <c r="G14" s="4"/>
      <c r="H14" s="1"/>
      <c r="I14" s="1"/>
      <c r="J14" s="1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X14" s="2"/>
    </row>
    <row r="15" spans="1:24" ht="15" customHeight="1">
      <c r="A15" s="1"/>
      <c r="B15" s="48" t="s">
        <v>69</v>
      </c>
      <c r="C15" s="1"/>
      <c r="D15" s="1"/>
      <c r="E15" s="1"/>
      <c r="F15" s="1"/>
      <c r="G15" s="1"/>
      <c r="H15" s="4"/>
      <c r="I15" s="4"/>
      <c r="J15" s="4"/>
      <c r="K15" s="112"/>
      <c r="L15" s="112"/>
      <c r="M15" s="112"/>
      <c r="N15" s="112"/>
      <c r="O15" s="112"/>
      <c r="P15" s="112"/>
      <c r="Q15" s="112"/>
      <c r="R15" s="112"/>
      <c r="S15" s="112"/>
      <c r="T15" s="112"/>
    </row>
    <row r="16" spans="1:24" ht="14.25" thickBot="1">
      <c r="A16" s="1"/>
      <c r="B16" s="48" t="s">
        <v>70</v>
      </c>
      <c r="C16" s="1"/>
      <c r="D16" s="1"/>
      <c r="E16" s="1"/>
      <c r="F16" s="1"/>
      <c r="G16" s="1"/>
      <c r="H16" s="4"/>
      <c r="I16" s="4"/>
      <c r="J16" s="4"/>
      <c r="K16" s="112"/>
      <c r="L16" s="112"/>
      <c r="M16" s="112"/>
      <c r="N16" s="112"/>
      <c r="O16" s="112"/>
      <c r="P16" s="112"/>
      <c r="Q16" s="112"/>
      <c r="R16" s="112"/>
      <c r="S16" s="112"/>
      <c r="T16" s="112"/>
    </row>
    <row r="17" spans="1:25" ht="7.5" customHeight="1" thickTop="1" thickBot="1">
      <c r="A17" s="1"/>
      <c r="B17" s="9"/>
      <c r="C17" s="1"/>
      <c r="D17" s="1"/>
      <c r="E17" s="1"/>
      <c r="F17" s="1"/>
      <c r="G17" s="13"/>
      <c r="H17" s="184" t="s">
        <v>9</v>
      </c>
      <c r="I17" s="185"/>
      <c r="J17" s="185"/>
      <c r="K17" s="185"/>
      <c r="L17" s="186"/>
      <c r="M17" s="1"/>
      <c r="N17" s="1"/>
      <c r="O17" s="1"/>
      <c r="P17" s="1"/>
      <c r="Q17" s="1"/>
      <c r="R17" s="1"/>
      <c r="S17" s="1"/>
      <c r="T17" s="1"/>
      <c r="U17" s="7"/>
    </row>
    <row r="18" spans="1:25" ht="18" customHeight="1" thickTop="1" thickBot="1">
      <c r="A18" s="1"/>
      <c r="B18" s="196" t="s">
        <v>6</v>
      </c>
      <c r="C18" s="197" t="s">
        <v>7</v>
      </c>
      <c r="D18" s="198"/>
      <c r="E18" s="201" t="s">
        <v>32</v>
      </c>
      <c r="F18" s="120" t="s">
        <v>8</v>
      </c>
      <c r="G18" s="121" t="s">
        <v>60</v>
      </c>
      <c r="H18" s="187"/>
      <c r="I18" s="188"/>
      <c r="J18" s="188"/>
      <c r="K18" s="188"/>
      <c r="L18" s="189"/>
      <c r="M18" s="203" t="s">
        <v>61</v>
      </c>
      <c r="N18" s="175"/>
      <c r="O18" s="175"/>
      <c r="P18" s="175"/>
      <c r="Q18" s="175"/>
      <c r="R18" s="175"/>
      <c r="S18" s="175"/>
      <c r="T18" s="175"/>
      <c r="U18" s="16"/>
      <c r="V18" s="17"/>
    </row>
    <row r="19" spans="1:25" ht="18" customHeight="1" thickBot="1">
      <c r="A19" s="1"/>
      <c r="B19" s="196"/>
      <c r="C19" s="199"/>
      <c r="D19" s="200"/>
      <c r="E19" s="202"/>
      <c r="F19" s="118" t="s">
        <v>10</v>
      </c>
      <c r="G19" s="119" t="s">
        <v>10</v>
      </c>
      <c r="H19" s="204" t="s">
        <v>45</v>
      </c>
      <c r="I19" s="205"/>
      <c r="J19" s="206"/>
      <c r="K19" s="207" t="s">
        <v>46</v>
      </c>
      <c r="L19" s="208"/>
      <c r="M19" s="203" t="s">
        <v>47</v>
      </c>
      <c r="N19" s="175"/>
      <c r="O19" s="175"/>
      <c r="P19" s="175" t="s">
        <v>48</v>
      </c>
      <c r="Q19" s="175"/>
      <c r="R19" s="175"/>
      <c r="S19" s="175"/>
      <c r="T19" s="175"/>
      <c r="U19" s="16"/>
      <c r="V19" s="20" t="s">
        <v>25</v>
      </c>
      <c r="W19" s="219" t="s">
        <v>18</v>
      </c>
      <c r="X19" s="220"/>
      <c r="Y19" s="221"/>
    </row>
    <row r="20" spans="1:25" ht="26.25" customHeight="1">
      <c r="A20" s="1"/>
      <c r="B20" s="88"/>
      <c r="C20" s="279"/>
      <c r="D20" s="280"/>
      <c r="E20" s="117"/>
      <c r="F20" s="90"/>
      <c r="G20" s="92"/>
      <c r="H20" s="224" t="s">
        <v>21</v>
      </c>
      <c r="I20" s="225"/>
      <c r="J20" s="226"/>
      <c r="K20" s="227"/>
      <c r="L20" s="228"/>
      <c r="M20" s="229" t="str">
        <f>IF($K20="","",IF(AND($H20="",$K20&gt;0),"税率入力",IF(AND($H20="　",$K20&gt;0),"税率入力",ROUNDDOWN($K20*$V20,0))))</f>
        <v/>
      </c>
      <c r="N20" s="230"/>
      <c r="O20" s="230"/>
      <c r="P20" s="230" t="str">
        <f>IF(M20="","",K20+M20)</f>
        <v/>
      </c>
      <c r="Q20" s="230"/>
      <c r="R20" s="230"/>
      <c r="S20" s="230"/>
      <c r="T20" s="230"/>
      <c r="U20" s="7"/>
      <c r="V20" s="21">
        <f>IF(H20=10%,0.1,IF(OR(H20="8%(軽減)",H20="8%(旧税)"),0.08,0))</f>
        <v>0</v>
      </c>
      <c r="W20" s="35" t="s">
        <v>29</v>
      </c>
      <c r="X20" s="36" t="str">
        <f>IF(COUNTIF($H$20:$J$24,W20)=0,"",COUNTIF($H$20:$J$24,W20))</f>
        <v/>
      </c>
      <c r="Y20" s="37">
        <v>0.1</v>
      </c>
    </row>
    <row r="21" spans="1:25" ht="26.25" customHeight="1">
      <c r="A21" s="1"/>
      <c r="B21" s="89"/>
      <c r="C21" s="281"/>
      <c r="D21" s="282"/>
      <c r="E21" s="140"/>
      <c r="F21" s="90"/>
      <c r="G21" s="92"/>
      <c r="H21" s="224" t="s">
        <v>21</v>
      </c>
      <c r="I21" s="225"/>
      <c r="J21" s="226"/>
      <c r="K21" s="239"/>
      <c r="L21" s="240"/>
      <c r="M21" s="229" t="str">
        <f t="shared" ref="M21:M23" si="0">IF($K21="","",IF(AND($H21="",$K21&gt;0),"税率入力",IF(AND($H21="　",$K21&gt;0),"税率入力",ROUNDDOWN($K21*$V21,0))))</f>
        <v/>
      </c>
      <c r="N21" s="230"/>
      <c r="O21" s="230"/>
      <c r="P21" s="230" t="str">
        <f t="shared" ref="P21:P23" si="1">IF(M21="","",K21+M21)</f>
        <v/>
      </c>
      <c r="Q21" s="230"/>
      <c r="R21" s="230"/>
      <c r="S21" s="230"/>
      <c r="T21" s="230"/>
      <c r="U21" s="7"/>
      <c r="V21" s="21">
        <f>IF(H21=10%,0.1,IF(OR(H21="8%(軽減)",H21="8%(旧税)"),0.08,0))</f>
        <v>0</v>
      </c>
      <c r="W21" s="33" t="s">
        <v>16</v>
      </c>
      <c r="X21" s="23" t="str">
        <f>IF(COUNTIF($H$20:$J$24,W21)=0,"",COUNTIF($H$20:$J$24,W21))</f>
        <v/>
      </c>
      <c r="Y21" s="38">
        <v>0.08</v>
      </c>
    </row>
    <row r="22" spans="1:25" ht="26.25" customHeight="1">
      <c r="A22" s="1"/>
      <c r="B22" s="89"/>
      <c r="C22" s="281"/>
      <c r="D22" s="282"/>
      <c r="E22" s="140"/>
      <c r="F22" s="91"/>
      <c r="G22" s="93"/>
      <c r="H22" s="224"/>
      <c r="I22" s="225"/>
      <c r="J22" s="226"/>
      <c r="K22" s="239"/>
      <c r="L22" s="240"/>
      <c r="M22" s="229" t="str">
        <f t="shared" si="0"/>
        <v/>
      </c>
      <c r="N22" s="230"/>
      <c r="O22" s="230"/>
      <c r="P22" s="230" t="str">
        <f t="shared" si="1"/>
        <v/>
      </c>
      <c r="Q22" s="230"/>
      <c r="R22" s="230"/>
      <c r="S22" s="230"/>
      <c r="T22" s="230"/>
      <c r="U22" s="7"/>
      <c r="V22" s="21">
        <f>IF(H22=10%,0.1,IF(OR(H22="8%(軽減)",H22="8%(旧税)"),0.08,0))</f>
        <v>0</v>
      </c>
      <c r="W22" s="33" t="s">
        <v>15</v>
      </c>
      <c r="X22" s="23" t="str">
        <f>IF(COUNTIF($H$20:$J$24,W22)=0,"",COUNTIF($H$20:$J$24,W22))</f>
        <v/>
      </c>
      <c r="Y22" s="38">
        <v>0.08</v>
      </c>
    </row>
    <row r="23" spans="1:25" ht="26.25" customHeight="1" thickBot="1">
      <c r="A23" s="1"/>
      <c r="B23" s="89"/>
      <c r="C23" s="283"/>
      <c r="D23" s="284"/>
      <c r="E23" s="141"/>
      <c r="F23" s="90"/>
      <c r="G23" s="92"/>
      <c r="H23" s="245"/>
      <c r="I23" s="246"/>
      <c r="J23" s="247"/>
      <c r="K23" s="248"/>
      <c r="L23" s="249"/>
      <c r="M23" s="229" t="str">
        <f t="shared" si="0"/>
        <v/>
      </c>
      <c r="N23" s="230"/>
      <c r="O23" s="230"/>
      <c r="P23" s="230" t="str">
        <f t="shared" si="1"/>
        <v/>
      </c>
      <c r="Q23" s="230"/>
      <c r="R23" s="230"/>
      <c r="S23" s="230"/>
      <c r="T23" s="230"/>
      <c r="U23" s="7"/>
      <c r="V23" s="21">
        <f>IF(H23=10%,0.1,IF(OR(H23="8%(軽減)",H23="8%(旧税)"),0.08,0))</f>
        <v>0</v>
      </c>
      <c r="W23" s="33" t="s">
        <v>17</v>
      </c>
      <c r="X23" s="23" t="str">
        <f>IF(COUNTIF($H$20:$J$24,W23)=0,"",COUNTIF($H$20:$J$24,W23))</f>
        <v/>
      </c>
      <c r="Y23" s="38">
        <v>0</v>
      </c>
    </row>
    <row r="24" spans="1:25" ht="23.25" customHeight="1" thickTop="1" thickBot="1">
      <c r="A24" s="1"/>
      <c r="B24" s="122"/>
      <c r="C24" s="122"/>
      <c r="D24" s="122"/>
      <c r="E24" s="122"/>
      <c r="F24" s="122"/>
      <c r="G24" s="231" t="s">
        <v>51</v>
      </c>
      <c r="H24" s="232"/>
      <c r="I24" s="232"/>
      <c r="J24" s="232"/>
      <c r="K24" s="233">
        <f>SUM(K20:L23)</f>
        <v>0</v>
      </c>
      <c r="L24" s="234"/>
      <c r="M24" s="235">
        <f>SUM(M20:O23)</f>
        <v>0</v>
      </c>
      <c r="N24" s="236"/>
      <c r="O24" s="236"/>
      <c r="P24" s="236">
        <f>SUM(P20:T23)</f>
        <v>0</v>
      </c>
      <c r="Q24" s="236"/>
      <c r="R24" s="236"/>
      <c r="S24" s="236"/>
      <c r="T24" s="236"/>
      <c r="U24" s="7"/>
      <c r="V24" s="22"/>
      <c r="W24" s="34" t="s">
        <v>11</v>
      </c>
      <c r="X24" s="24">
        <f>COUNT(X20:X23)</f>
        <v>0</v>
      </c>
      <c r="Y24" s="39"/>
    </row>
    <row r="25" spans="1:25" ht="15" customHeight="1">
      <c r="A25" s="1"/>
      <c r="B25" s="250" t="s">
        <v>40</v>
      </c>
      <c r="C25" s="251"/>
      <c r="D25" s="251"/>
      <c r="E25" s="251"/>
      <c r="F25" s="251"/>
      <c r="G25" s="251"/>
      <c r="H25" s="251"/>
      <c r="I25" s="251"/>
      <c r="J25" s="252"/>
      <c r="K25" s="253" t="s">
        <v>46</v>
      </c>
      <c r="L25" s="253"/>
      <c r="M25" s="254" t="s">
        <v>49</v>
      </c>
      <c r="N25" s="254"/>
      <c r="O25" s="254"/>
      <c r="P25" s="254" t="s">
        <v>50</v>
      </c>
      <c r="Q25" s="254"/>
      <c r="R25" s="254"/>
      <c r="S25" s="254"/>
      <c r="T25" s="255"/>
      <c r="U25" s="18"/>
      <c r="V25" s="40" t="s">
        <v>30</v>
      </c>
    </row>
    <row r="26" spans="1:25" ht="23.25" customHeight="1" thickBot="1">
      <c r="A26" s="1"/>
      <c r="B26" s="256" t="str">
        <f>IF(H26="","",CONCATENATE(H26," 対象"))</f>
        <v/>
      </c>
      <c r="C26" s="257"/>
      <c r="D26" s="257"/>
      <c r="E26" s="257"/>
      <c r="F26" s="258"/>
      <c r="G26" s="113"/>
      <c r="H26" s="259" t="str">
        <f>IF(COUNTIF($H$20:$J$24,"10%")&gt;=1,"10%",IF(COUNTIF($H$20:$J$24,"8%(旧税)")&gt;=1,"8%(旧税)",IF(COUNTIF($H$20:$J$24,"8%(軽減)")&gt;=1,"8%(軽減)",IF(COUNTIF($H$20:$J$24,"不/非課税")&gt;=1,"不/非課税",""))))</f>
        <v/>
      </c>
      <c r="I26" s="259"/>
      <c r="J26" s="259"/>
      <c r="K26" s="260" t="str">
        <f>IF(H26="","",SUMIF($H$20:$L$24,H26,K$20:L$24))</f>
        <v/>
      </c>
      <c r="L26" s="260"/>
      <c r="M26" s="260">
        <f>IF(OR(H26="",H26="不/非課税"),0,ROUNDDOWN(VLOOKUP(H26,$W$20:$Y$23,3,FALSE)*K26,0))</f>
        <v>0</v>
      </c>
      <c r="N26" s="260"/>
      <c r="O26" s="260"/>
      <c r="P26" s="261" t="str">
        <f>IF(K26="","",K26+M26)</f>
        <v/>
      </c>
      <c r="Q26" s="261"/>
      <c r="R26" s="261"/>
      <c r="S26" s="261"/>
      <c r="T26" s="262"/>
      <c r="U26" s="18"/>
      <c r="V26" s="19"/>
    </row>
    <row r="27" spans="1:25" ht="23.25" customHeight="1" thickBot="1">
      <c r="A27" s="1"/>
      <c r="B27" s="256" t="str">
        <f>IF(H27="","",CONCATENATE(H27," 対象"))</f>
        <v/>
      </c>
      <c r="C27" s="257"/>
      <c r="D27" s="257"/>
      <c r="E27" s="257"/>
      <c r="F27" s="258"/>
      <c r="G27" s="113"/>
      <c r="H27" s="259" t="str">
        <f>IF(AND(NOT(H26="10%"),COUNTIF($H$20:$J$24,"10%")&gt;=1),"10%",IF(AND(NOT(H26="8%(旧税)"),COUNTIF($H$20:$J$24,"8%(旧税)")&gt;=1),"8%(旧税)",IF(AND(NOT(H26="8%(軽減)"),COUNTIF($H$20:$J$24,"8%(軽減)")&gt;=1),"8%(軽減)",IF(AND(NOT(H26="不/非課税"),COUNTIF($H$20:$J$24,"不/非課税")&gt;=1),"不/非課税",""))))</f>
        <v/>
      </c>
      <c r="I27" s="259"/>
      <c r="J27" s="259"/>
      <c r="K27" s="260" t="str">
        <f t="shared" ref="K27" si="2">IF(H27="","",SUMIF($H$20:$L$24,H27,K$20:L$24))</f>
        <v/>
      </c>
      <c r="L27" s="260"/>
      <c r="M27" s="260">
        <f t="shared" ref="M27:M28" si="3">IF(OR(H27="",H27="不/非課税"),0,ROUNDDOWN(VLOOKUP(H27,$W$20:$Y$23,3,FALSE)*K27,0))</f>
        <v>0</v>
      </c>
      <c r="N27" s="260"/>
      <c r="O27" s="260"/>
      <c r="P27" s="263" t="str">
        <f t="shared" ref="P27" si="4">IF(K27="","",K27+M27)</f>
        <v/>
      </c>
      <c r="Q27" s="263"/>
      <c r="R27" s="263"/>
      <c r="S27" s="263"/>
      <c r="T27" s="264"/>
      <c r="U27" s="7"/>
      <c r="V27" s="146" t="b">
        <v>0</v>
      </c>
      <c r="W27" s="147" t="s">
        <v>86</v>
      </c>
    </row>
    <row r="28" spans="1:25" ht="24.75" customHeight="1" thickBot="1">
      <c r="A28" s="1"/>
      <c r="B28" s="265" t="str">
        <f>IF(H28="","",CONCATENATE(H28," 対象"))</f>
        <v/>
      </c>
      <c r="C28" s="266"/>
      <c r="D28" s="266"/>
      <c r="E28" s="266"/>
      <c r="F28" s="267"/>
      <c r="G28" s="113"/>
      <c r="H28" s="259" t="str">
        <f>IF(AND(NOT(COUNTIF(H26:H27,"10%")&gt;=1),COUNTIF($H$20:$J$24,"10%")&gt;=1),"10%",IF(AND(NOT(COUNTIF(H26:H27,"8%(旧税)")&gt;=1),COUNTIF($H$20:$J$24,"8%(旧税)")&gt;=1),"8%(旧税)",IF(AND(NOT(COUNTIF(H26:H27,"8%(軽減)")&gt;=1),COUNTIF($H$20:$J$24,"8%(軽減)")&gt;=1),"8%(軽減)",IF(AND(NOT(COUNTIF(H26:H27,"不/非課税")&gt;=1),COUNTIF($H$20:$J$24,"不/非課税")&gt;=1),"不/非課税",""))))</f>
        <v/>
      </c>
      <c r="I28" s="259"/>
      <c r="J28" s="259"/>
      <c r="K28" s="260" t="str">
        <f>IF(H28="","",SUMIF($H$20:$L$24,H28,K$20:L$24))</f>
        <v/>
      </c>
      <c r="L28" s="260"/>
      <c r="M28" s="260">
        <f t="shared" si="3"/>
        <v>0</v>
      </c>
      <c r="N28" s="260"/>
      <c r="O28" s="260"/>
      <c r="P28" s="261" t="str">
        <f>IF(K28="","",K28+M28)</f>
        <v/>
      </c>
      <c r="Q28" s="261"/>
      <c r="R28" s="261"/>
      <c r="S28" s="261"/>
      <c r="T28" s="262"/>
      <c r="U28" s="7"/>
    </row>
    <row r="29" spans="1:25" ht="20.25" customHeight="1" thickBot="1">
      <c r="A29" s="1"/>
      <c r="B29" s="123"/>
      <c r="C29" s="123"/>
      <c r="D29" s="123"/>
      <c r="E29" s="123"/>
      <c r="F29" s="124"/>
      <c r="G29" s="271" t="s">
        <v>43</v>
      </c>
      <c r="H29" s="272"/>
      <c r="I29" s="272"/>
      <c r="J29" s="272"/>
      <c r="K29" s="273">
        <f>IF($X$24=4,"税率エラー",IF(K24=SUM(K26:K28),SUM(K26:K28),"合計エラー"))</f>
        <v>0</v>
      </c>
      <c r="L29" s="273"/>
      <c r="M29" s="274">
        <f>IF($X$24=4,"税率エラー",SUM(M26:M28))</f>
        <v>0</v>
      </c>
      <c r="N29" s="274"/>
      <c r="O29" s="274"/>
      <c r="P29" s="273">
        <f>IF($X$24=4,"税率error",SUM(P26:T28))</f>
        <v>0</v>
      </c>
      <c r="Q29" s="273"/>
      <c r="R29" s="273"/>
      <c r="S29" s="273"/>
      <c r="T29" s="275"/>
      <c r="U29" s="7"/>
    </row>
    <row r="30" spans="1:25" ht="15" customHeight="1">
      <c r="A30" s="1"/>
      <c r="B30" s="1"/>
      <c r="C30" s="1"/>
      <c r="D30" s="1"/>
      <c r="E30" s="1"/>
      <c r="F30" s="1"/>
      <c r="G30" s="1"/>
      <c r="H30" s="31"/>
      <c r="I30" s="30"/>
      <c r="J30" s="30"/>
      <c r="K30" s="276"/>
      <c r="L30" s="276"/>
      <c r="M30" s="277"/>
      <c r="N30" s="277"/>
      <c r="O30" s="277"/>
      <c r="P30" s="277"/>
      <c r="Q30" s="277"/>
      <c r="R30" s="277"/>
      <c r="S30" s="277"/>
      <c r="T30" s="277"/>
      <c r="U30" s="27"/>
      <c r="V30" s="28"/>
    </row>
    <row r="31" spans="1:25" ht="15" customHeight="1">
      <c r="A31" s="1"/>
      <c r="B31" s="139" t="s">
        <v>41</v>
      </c>
      <c r="C31" s="1"/>
      <c r="D31" s="1"/>
      <c r="E31" s="1"/>
      <c r="F31" s="1"/>
      <c r="G31" s="1"/>
      <c r="H31" s="268" t="s">
        <v>55</v>
      </c>
      <c r="I31" s="268"/>
      <c r="J31" s="270" t="s">
        <v>89</v>
      </c>
      <c r="K31" s="270"/>
      <c r="L31" s="270"/>
      <c r="M31" s="278" t="s">
        <v>54</v>
      </c>
      <c r="N31" s="278"/>
      <c r="O31" s="278" t="s">
        <v>53</v>
      </c>
      <c r="P31" s="278"/>
      <c r="Q31" s="278"/>
      <c r="R31" s="278" t="s">
        <v>52</v>
      </c>
      <c r="S31" s="278"/>
      <c r="T31" s="278"/>
      <c r="U31" s="7"/>
    </row>
    <row r="32" spans="1:25" ht="15" customHeight="1">
      <c r="A32" s="1"/>
      <c r="B32" s="136" t="s">
        <v>90</v>
      </c>
      <c r="C32" s="1"/>
      <c r="D32" s="1"/>
      <c r="E32" s="1"/>
      <c r="F32" s="1"/>
      <c r="G32" s="1"/>
      <c r="H32" s="268"/>
      <c r="I32" s="268"/>
      <c r="J32" s="269"/>
      <c r="K32" s="269"/>
      <c r="L32" s="269"/>
      <c r="M32" s="278"/>
      <c r="N32" s="278"/>
      <c r="O32" s="278"/>
      <c r="P32" s="278"/>
      <c r="Q32" s="278"/>
      <c r="R32" s="278"/>
      <c r="S32" s="278"/>
      <c r="T32" s="278"/>
      <c r="U32" s="7"/>
    </row>
    <row r="33" spans="1:21" ht="15" customHeight="1">
      <c r="A33" s="1"/>
      <c r="B33" s="136" t="s">
        <v>92</v>
      </c>
      <c r="C33" s="1"/>
      <c r="D33" s="1"/>
      <c r="E33" s="1"/>
      <c r="F33" s="1"/>
      <c r="G33" s="1"/>
      <c r="H33" s="268"/>
      <c r="I33" s="268"/>
      <c r="J33" s="269"/>
      <c r="K33" s="269"/>
      <c r="L33" s="269"/>
      <c r="M33" s="278"/>
      <c r="N33" s="278"/>
      <c r="O33" s="278"/>
      <c r="P33" s="278"/>
      <c r="Q33" s="278"/>
      <c r="R33" s="278"/>
      <c r="S33" s="278"/>
      <c r="T33" s="278"/>
      <c r="U33" s="7"/>
    </row>
    <row r="34" spans="1:21" ht="15" customHeight="1">
      <c r="A34" s="1"/>
      <c r="B34" s="25"/>
      <c r="C34" s="1"/>
      <c r="D34" s="1"/>
      <c r="E34" s="1"/>
      <c r="F34" s="1"/>
      <c r="G34" s="1"/>
      <c r="H34" s="268"/>
      <c r="I34" s="268"/>
      <c r="J34" s="269"/>
      <c r="K34" s="269"/>
      <c r="L34" s="269"/>
      <c r="M34" s="278"/>
      <c r="N34" s="278"/>
      <c r="O34" s="278"/>
      <c r="P34" s="278"/>
      <c r="Q34" s="278"/>
      <c r="R34" s="278"/>
      <c r="S34" s="278"/>
      <c r="T34" s="278"/>
      <c r="U34" s="7"/>
    </row>
    <row r="35" spans="1:21" ht="6" customHeight="1" thickBot="1">
      <c r="A35" s="1"/>
      <c r="B35" s="25"/>
      <c r="C35" s="1"/>
      <c r="D35" s="1"/>
      <c r="E35" s="1"/>
      <c r="F35" s="1"/>
      <c r="G35" s="1"/>
      <c r="H35" s="31"/>
      <c r="I35" s="31"/>
      <c r="J35" s="31"/>
      <c r="K35" s="1"/>
      <c r="L35" s="110"/>
      <c r="M35" s="111"/>
      <c r="N35" s="111"/>
      <c r="O35" s="111"/>
      <c r="P35" s="111"/>
      <c r="Q35" s="111"/>
      <c r="R35" s="111"/>
      <c r="S35" s="111"/>
      <c r="T35" s="111"/>
      <c r="U35" s="7"/>
    </row>
    <row r="36" spans="1:21" ht="20.25" customHeight="1" thickTop="1" thickBot="1">
      <c r="A36" s="51"/>
      <c r="B36" s="51"/>
      <c r="C36" s="51"/>
      <c r="D36" s="51"/>
      <c r="E36" s="51"/>
      <c r="F36" s="296" t="s">
        <v>56</v>
      </c>
      <c r="G36" s="296"/>
      <c r="H36" s="296"/>
      <c r="I36" s="296"/>
      <c r="J36" s="296"/>
      <c r="K36" s="51"/>
      <c r="L36" s="297" t="s">
        <v>0</v>
      </c>
      <c r="M36" s="298"/>
      <c r="N36" s="299" t="str">
        <f>IF(N1="","",N1)</f>
        <v/>
      </c>
      <c r="O36" s="299"/>
      <c r="P36" s="299"/>
      <c r="Q36" s="299"/>
      <c r="R36" s="299"/>
      <c r="S36" s="299"/>
      <c r="T36" s="300"/>
    </row>
    <row r="37" spans="1:21" ht="6.75" customHeight="1" thickTop="1" thickBot="1">
      <c r="A37" s="51"/>
      <c r="B37" s="51"/>
      <c r="C37" s="51"/>
      <c r="D37" s="51"/>
      <c r="E37" s="51"/>
      <c r="F37" s="296"/>
      <c r="G37" s="296"/>
      <c r="H37" s="296"/>
      <c r="I37" s="296"/>
      <c r="J37" s="296"/>
      <c r="K37" s="51"/>
      <c r="L37" s="52"/>
      <c r="M37" s="52"/>
      <c r="N37" s="53"/>
      <c r="O37" s="53"/>
      <c r="P37" s="53"/>
      <c r="Q37" s="53"/>
      <c r="R37" s="53"/>
      <c r="S37" s="53"/>
      <c r="T37" s="53"/>
    </row>
    <row r="38" spans="1:21" ht="25.5" customHeight="1" thickTop="1" thickBot="1">
      <c r="A38" s="51"/>
      <c r="B38" s="54" t="s">
        <v>42</v>
      </c>
      <c r="C38" s="51"/>
      <c r="D38" s="51"/>
      <c r="E38" s="51"/>
      <c r="F38" s="51"/>
      <c r="G38" s="55"/>
      <c r="H38" s="55"/>
      <c r="I38" s="55"/>
      <c r="J38" s="301" t="s">
        <v>28</v>
      </c>
      <c r="K38" s="301"/>
      <c r="L38" s="301"/>
      <c r="M38" s="302">
        <f>M3</f>
        <v>0</v>
      </c>
      <c r="N38" s="303"/>
      <c r="O38" s="303"/>
      <c r="P38" s="303"/>
      <c r="Q38" s="303"/>
      <c r="R38" s="303"/>
      <c r="S38" s="303"/>
      <c r="T38" s="304"/>
    </row>
    <row r="39" spans="1:21" ht="25.5" customHeight="1" thickTop="1" thickBot="1">
      <c r="A39" s="51"/>
      <c r="B39" s="51" t="s">
        <v>19</v>
      </c>
      <c r="C39" s="51"/>
      <c r="D39" s="51"/>
      <c r="E39" s="51"/>
      <c r="F39" s="51"/>
      <c r="G39" s="51"/>
      <c r="H39" s="55"/>
      <c r="I39" s="55"/>
      <c r="J39" s="305" t="s">
        <v>23</v>
      </c>
      <c r="K39" s="305"/>
      <c r="L39" s="305"/>
      <c r="M39" s="107" t="s">
        <v>27</v>
      </c>
      <c r="N39" s="306">
        <f>N4</f>
        <v>0</v>
      </c>
      <c r="O39" s="307"/>
      <c r="P39" s="307"/>
      <c r="Q39" s="307"/>
      <c r="R39" s="307"/>
      <c r="S39" s="307"/>
      <c r="T39" s="308"/>
    </row>
    <row r="40" spans="1:21" ht="24.75" customHeight="1" thickTop="1" thickBot="1">
      <c r="A40" s="51"/>
      <c r="B40" s="51" t="s">
        <v>33</v>
      </c>
      <c r="C40" s="58" t="s">
        <v>1</v>
      </c>
      <c r="D40" s="145"/>
      <c r="E40" s="51"/>
      <c r="F40" s="81" t="s">
        <v>34</v>
      </c>
      <c r="G40" s="285">
        <f t="shared" ref="G40:G45" si="5">G5</f>
        <v>0</v>
      </c>
      <c r="H40" s="286"/>
      <c r="I40" s="287"/>
      <c r="J40" s="108" t="s">
        <v>24</v>
      </c>
      <c r="K40" s="109"/>
      <c r="L40" s="109"/>
      <c r="M40" s="57"/>
      <c r="N40" s="288" t="s">
        <v>26</v>
      </c>
      <c r="O40" s="288"/>
      <c r="P40" s="288"/>
      <c r="Q40" s="288"/>
      <c r="R40" s="288"/>
      <c r="S40" s="288"/>
      <c r="T40" s="288"/>
    </row>
    <row r="41" spans="1:21" ht="24.75" customHeight="1" thickTop="1">
      <c r="A41" s="51"/>
      <c r="B41" s="309">
        <f>B6</f>
        <v>0</v>
      </c>
      <c r="C41" s="310"/>
      <c r="D41" s="311"/>
      <c r="E41" s="51"/>
      <c r="F41" s="82" t="s">
        <v>35</v>
      </c>
      <c r="G41" s="289">
        <f t="shared" si="5"/>
        <v>0</v>
      </c>
      <c r="H41" s="290"/>
      <c r="I41" s="291"/>
      <c r="J41" s="56"/>
      <c r="K41" s="59" t="s">
        <v>2</v>
      </c>
      <c r="L41" s="292" t="str">
        <f>IF(L6="","",L6)</f>
        <v/>
      </c>
      <c r="M41" s="292"/>
      <c r="N41" s="292"/>
      <c r="O41" s="292"/>
      <c r="P41" s="292"/>
      <c r="Q41" s="292"/>
      <c r="R41" s="292"/>
      <c r="S41" s="292"/>
      <c r="T41" s="293"/>
    </row>
    <row r="42" spans="1:21" ht="24.75" customHeight="1" thickBot="1">
      <c r="A42" s="51"/>
      <c r="B42" s="312"/>
      <c r="C42" s="313"/>
      <c r="D42" s="314"/>
      <c r="E42" s="51"/>
      <c r="F42" s="82" t="s">
        <v>39</v>
      </c>
      <c r="G42" s="289">
        <f t="shared" si="5"/>
        <v>0</v>
      </c>
      <c r="H42" s="290"/>
      <c r="I42" s="291"/>
      <c r="J42" s="56"/>
      <c r="K42" s="61" t="s">
        <v>22</v>
      </c>
      <c r="L42" s="294">
        <f>L7</f>
        <v>0</v>
      </c>
      <c r="M42" s="294"/>
      <c r="N42" s="294"/>
      <c r="O42" s="294"/>
      <c r="P42" s="294"/>
      <c r="Q42" s="294"/>
      <c r="R42" s="294"/>
      <c r="S42" s="294"/>
      <c r="T42" s="295"/>
    </row>
    <row r="43" spans="1:21" ht="24.75" customHeight="1" thickTop="1" thickBot="1">
      <c r="A43" s="51"/>
      <c r="B43" s="51" t="s">
        <v>87</v>
      </c>
      <c r="C43" s="58"/>
      <c r="D43" s="51"/>
      <c r="E43" s="51"/>
      <c r="F43" s="82" t="s">
        <v>36</v>
      </c>
      <c r="G43" s="289">
        <f t="shared" si="5"/>
        <v>0</v>
      </c>
      <c r="H43" s="290"/>
      <c r="I43" s="291"/>
      <c r="J43" s="56"/>
      <c r="K43" s="83" t="s">
        <v>3</v>
      </c>
      <c r="L43" s="329">
        <f>L8</f>
        <v>0</v>
      </c>
      <c r="M43" s="329"/>
      <c r="N43" s="329"/>
      <c r="O43" s="329"/>
      <c r="P43" s="329"/>
      <c r="Q43" s="329"/>
      <c r="R43" s="329"/>
      <c r="S43" s="329"/>
      <c r="T43" s="330"/>
    </row>
    <row r="44" spans="1:21" ht="18" customHeight="1" thickTop="1" thickBot="1">
      <c r="A44" s="51"/>
      <c r="B44" s="331">
        <f>B9</f>
        <v>0</v>
      </c>
      <c r="C44" s="332"/>
      <c r="D44" s="333"/>
      <c r="E44" s="51"/>
      <c r="F44" s="62" t="s">
        <v>37</v>
      </c>
      <c r="G44" s="289">
        <f t="shared" si="5"/>
        <v>0</v>
      </c>
      <c r="H44" s="290"/>
      <c r="I44" s="291"/>
      <c r="J44" s="51"/>
      <c r="K44" s="334" t="s">
        <v>13</v>
      </c>
      <c r="L44" s="335">
        <f>L9</f>
        <v>0</v>
      </c>
      <c r="M44" s="335"/>
      <c r="N44" s="335"/>
      <c r="O44" s="335"/>
      <c r="P44" s="335"/>
      <c r="Q44" s="335"/>
      <c r="R44" s="335"/>
      <c r="S44" s="335"/>
      <c r="T44" s="336"/>
    </row>
    <row r="45" spans="1:21" ht="18" customHeight="1" thickTop="1" thickBot="1">
      <c r="A45" s="51"/>
      <c r="B45" s="312"/>
      <c r="C45" s="313"/>
      <c r="D45" s="314"/>
      <c r="E45" s="51"/>
      <c r="F45" s="337" t="s">
        <v>38</v>
      </c>
      <c r="G45" s="339">
        <f t="shared" si="5"/>
        <v>0</v>
      </c>
      <c r="H45" s="340"/>
      <c r="I45" s="341"/>
      <c r="J45" s="63"/>
      <c r="K45" s="334"/>
      <c r="L45" s="335"/>
      <c r="M45" s="335"/>
      <c r="N45" s="335"/>
      <c r="O45" s="335"/>
      <c r="P45" s="335"/>
      <c r="Q45" s="335"/>
      <c r="R45" s="335"/>
      <c r="S45" s="335"/>
      <c r="T45" s="336"/>
    </row>
    <row r="46" spans="1:21" ht="18" customHeight="1" thickTop="1" thickBot="1">
      <c r="A46" s="51"/>
      <c r="B46" s="64" t="s">
        <v>4</v>
      </c>
      <c r="C46" s="51"/>
      <c r="D46" s="51"/>
      <c r="E46" s="51"/>
      <c r="F46" s="338"/>
      <c r="G46" s="342"/>
      <c r="H46" s="343"/>
      <c r="I46" s="344"/>
      <c r="J46" s="63"/>
      <c r="K46" s="60"/>
      <c r="L46" s="65" t="s">
        <v>5</v>
      </c>
      <c r="M46" s="345">
        <f>M11</f>
        <v>0</v>
      </c>
      <c r="N46" s="345"/>
      <c r="O46" s="66" t="s">
        <v>12</v>
      </c>
      <c r="P46" s="84">
        <f>P11</f>
        <v>0</v>
      </c>
      <c r="Q46" s="66" t="s">
        <v>12</v>
      </c>
      <c r="R46" s="345">
        <f>R11</f>
        <v>0</v>
      </c>
      <c r="S46" s="345"/>
      <c r="T46" s="346"/>
    </row>
    <row r="47" spans="1:21" ht="17.25" customHeight="1" thickTop="1" thickBot="1">
      <c r="A47" s="51"/>
      <c r="B47" s="67" t="s">
        <v>71</v>
      </c>
      <c r="C47" s="51"/>
      <c r="D47" s="51"/>
      <c r="E47" s="51"/>
      <c r="F47" s="51"/>
      <c r="G47" s="51"/>
      <c r="H47" s="51"/>
      <c r="I47" s="51"/>
      <c r="J47" s="51"/>
      <c r="K47" s="68"/>
      <c r="L47" s="69" t="s">
        <v>14</v>
      </c>
      <c r="M47" s="356">
        <f>M12</f>
        <v>0</v>
      </c>
      <c r="N47" s="356"/>
      <c r="O47" s="66" t="s">
        <v>12</v>
      </c>
      <c r="P47" s="84">
        <f>P12</f>
        <v>0</v>
      </c>
      <c r="Q47" s="66" t="s">
        <v>12</v>
      </c>
      <c r="R47" s="356">
        <f>R12</f>
        <v>0</v>
      </c>
      <c r="S47" s="356"/>
      <c r="T47" s="357"/>
    </row>
    <row r="48" spans="1:21" ht="12" customHeight="1" thickTop="1">
      <c r="A48" s="51"/>
      <c r="B48" s="67" t="s">
        <v>72</v>
      </c>
      <c r="C48" s="64"/>
      <c r="D48" s="64"/>
      <c r="E48" s="64"/>
      <c r="F48" s="70"/>
      <c r="G48" s="71"/>
      <c r="H48" s="51"/>
      <c r="I48" s="51"/>
      <c r="J48" s="51"/>
      <c r="K48" s="72" t="s">
        <v>31</v>
      </c>
      <c r="L48" s="73"/>
      <c r="M48" s="74"/>
      <c r="N48" s="74"/>
      <c r="O48" s="75"/>
      <c r="P48" s="74"/>
      <c r="Q48" s="75"/>
      <c r="R48" s="74"/>
      <c r="S48" s="74"/>
      <c r="T48" s="76"/>
    </row>
    <row r="49" spans="1:25" ht="18" customHeight="1">
      <c r="A49" s="51"/>
      <c r="B49" s="67" t="s">
        <v>73</v>
      </c>
      <c r="C49" s="64"/>
      <c r="D49" s="64"/>
      <c r="E49" s="64"/>
      <c r="F49" s="70"/>
      <c r="G49" s="71"/>
      <c r="H49" s="51"/>
      <c r="I49" s="51"/>
      <c r="J49" s="51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X49" s="2"/>
    </row>
    <row r="50" spans="1:25" ht="15" customHeight="1">
      <c r="A50" s="51"/>
      <c r="B50" s="67" t="s">
        <v>69</v>
      </c>
      <c r="C50" s="51"/>
      <c r="D50" s="51"/>
      <c r="E50" s="51"/>
      <c r="F50" s="51"/>
      <c r="G50" s="51"/>
      <c r="H50" s="71"/>
      <c r="I50" s="71"/>
      <c r="J50" s="71"/>
      <c r="K50" s="135"/>
      <c r="L50" s="135"/>
      <c r="M50" s="135"/>
      <c r="N50" s="135"/>
      <c r="O50" s="135"/>
      <c r="P50" s="135"/>
      <c r="Q50" s="135"/>
      <c r="R50" s="135"/>
      <c r="S50" s="135"/>
      <c r="T50" s="135"/>
    </row>
    <row r="51" spans="1:25" ht="14.25" thickBot="1">
      <c r="A51" s="51"/>
      <c r="B51" s="67" t="s">
        <v>74</v>
      </c>
      <c r="C51" s="51"/>
      <c r="D51" s="51"/>
      <c r="E51" s="51"/>
      <c r="F51" s="51"/>
      <c r="G51" s="51"/>
      <c r="H51" s="71"/>
      <c r="I51" s="71"/>
      <c r="J51" s="71"/>
      <c r="K51" s="135"/>
      <c r="L51" s="135"/>
      <c r="M51" s="135"/>
      <c r="N51" s="135"/>
      <c r="O51" s="135"/>
      <c r="P51" s="135"/>
      <c r="Q51" s="135"/>
      <c r="R51" s="135"/>
      <c r="S51" s="135"/>
      <c r="T51" s="135"/>
    </row>
    <row r="52" spans="1:25" ht="7.5" customHeight="1" thickTop="1" thickBot="1">
      <c r="A52" s="51"/>
      <c r="B52" s="77"/>
      <c r="C52" s="51"/>
      <c r="D52" s="51"/>
      <c r="E52" s="51"/>
      <c r="F52" s="51"/>
      <c r="G52" s="51"/>
      <c r="H52" s="358" t="s">
        <v>9</v>
      </c>
      <c r="I52" s="359"/>
      <c r="J52" s="359"/>
      <c r="K52" s="359"/>
      <c r="L52" s="360"/>
      <c r="M52" s="51"/>
      <c r="N52" s="51"/>
      <c r="O52" s="51"/>
      <c r="P52" s="51"/>
      <c r="Q52" s="51"/>
      <c r="R52" s="51"/>
      <c r="S52" s="51"/>
      <c r="T52" s="51"/>
      <c r="U52" s="7"/>
    </row>
    <row r="53" spans="1:25" ht="18" customHeight="1" thickTop="1" thickBot="1">
      <c r="A53" s="51"/>
      <c r="B53" s="315" t="s">
        <v>6</v>
      </c>
      <c r="C53" s="316" t="s">
        <v>7</v>
      </c>
      <c r="D53" s="317"/>
      <c r="E53" s="320" t="s">
        <v>58</v>
      </c>
      <c r="F53" s="125" t="s">
        <v>8</v>
      </c>
      <c r="G53" s="126" t="s">
        <v>60</v>
      </c>
      <c r="H53" s="361"/>
      <c r="I53" s="362"/>
      <c r="J53" s="362"/>
      <c r="K53" s="362"/>
      <c r="L53" s="363"/>
      <c r="M53" s="322" t="s">
        <v>62</v>
      </c>
      <c r="N53" s="323"/>
      <c r="O53" s="323"/>
      <c r="P53" s="323"/>
      <c r="Q53" s="323"/>
      <c r="R53" s="323"/>
      <c r="S53" s="323"/>
      <c r="T53" s="323"/>
      <c r="U53" s="16"/>
      <c r="V53" s="17"/>
    </row>
    <row r="54" spans="1:25" ht="18" customHeight="1" thickBot="1">
      <c r="A54" s="51"/>
      <c r="B54" s="315"/>
      <c r="C54" s="318"/>
      <c r="D54" s="319"/>
      <c r="E54" s="321"/>
      <c r="F54" s="96" t="s">
        <v>10</v>
      </c>
      <c r="G54" s="97" t="s">
        <v>10</v>
      </c>
      <c r="H54" s="324" t="s">
        <v>45</v>
      </c>
      <c r="I54" s="325"/>
      <c r="J54" s="326"/>
      <c r="K54" s="327" t="s">
        <v>46</v>
      </c>
      <c r="L54" s="328"/>
      <c r="M54" s="322" t="s">
        <v>63</v>
      </c>
      <c r="N54" s="323"/>
      <c r="O54" s="323"/>
      <c r="P54" s="323" t="s">
        <v>64</v>
      </c>
      <c r="Q54" s="323"/>
      <c r="R54" s="323"/>
      <c r="S54" s="323"/>
      <c r="T54" s="323"/>
      <c r="U54" s="16"/>
      <c r="V54" s="102"/>
      <c r="W54" s="347"/>
      <c r="X54" s="347"/>
      <c r="Y54" s="347"/>
    </row>
    <row r="55" spans="1:25" ht="26.25" customHeight="1">
      <c r="A55" s="51"/>
      <c r="B55" s="94">
        <f t="shared" ref="B55:C58" si="6">B20</f>
        <v>0</v>
      </c>
      <c r="C55" s="348">
        <f t="shared" si="6"/>
        <v>0</v>
      </c>
      <c r="D55" s="349"/>
      <c r="E55" s="114">
        <f>E20</f>
        <v>0</v>
      </c>
      <c r="F55" s="98" t="str">
        <f>IF(F20="","",F20)</f>
        <v/>
      </c>
      <c r="G55" s="99" t="str">
        <f>IF(G20="","",G20)</f>
        <v/>
      </c>
      <c r="H55" s="350" t="str">
        <f>IF(H20="","",H20)</f>
        <v>　</v>
      </c>
      <c r="I55" s="351"/>
      <c r="J55" s="351"/>
      <c r="K55" s="352" t="str">
        <f>IF(K20="","",K20)</f>
        <v/>
      </c>
      <c r="L55" s="353"/>
      <c r="M55" s="354" t="str">
        <f>IF(M20="","",M20)</f>
        <v/>
      </c>
      <c r="N55" s="355"/>
      <c r="O55" s="355"/>
      <c r="P55" s="355" t="str">
        <f>IF(P20="","",P20)</f>
        <v/>
      </c>
      <c r="Q55" s="355"/>
      <c r="R55" s="355"/>
      <c r="S55" s="355"/>
      <c r="T55" s="355"/>
      <c r="U55" s="7"/>
      <c r="V55" s="103"/>
      <c r="W55" s="129"/>
      <c r="X55" s="130"/>
      <c r="Y55" s="103"/>
    </row>
    <row r="56" spans="1:25" ht="26.25" customHeight="1">
      <c r="A56" s="51"/>
      <c r="B56" s="95">
        <f t="shared" si="6"/>
        <v>0</v>
      </c>
      <c r="C56" s="372">
        <f t="shared" si="6"/>
        <v>0</v>
      </c>
      <c r="D56" s="373"/>
      <c r="E56" s="142">
        <f>E21</f>
        <v>0</v>
      </c>
      <c r="F56" s="98" t="str">
        <f>IF(F21="","",F21)</f>
        <v/>
      </c>
      <c r="G56" s="99" t="str">
        <f t="shared" ref="G56:H58" si="7">IF(G21="","",G21)</f>
        <v/>
      </c>
      <c r="H56" s="350" t="str">
        <f t="shared" si="7"/>
        <v>　</v>
      </c>
      <c r="I56" s="351"/>
      <c r="J56" s="351"/>
      <c r="K56" s="374" t="str">
        <f t="shared" ref="K56:K59" si="8">IF(K21="","",K21)</f>
        <v/>
      </c>
      <c r="L56" s="375"/>
      <c r="M56" s="354" t="str">
        <f t="shared" ref="M56:M59" si="9">IF(M21="","",M21)</f>
        <v/>
      </c>
      <c r="N56" s="355"/>
      <c r="O56" s="355"/>
      <c r="P56" s="355" t="str">
        <f t="shared" ref="P56:P59" si="10">IF(P21="","",P21)</f>
        <v/>
      </c>
      <c r="Q56" s="355"/>
      <c r="R56" s="355"/>
      <c r="S56" s="355"/>
      <c r="T56" s="355"/>
      <c r="U56" s="7"/>
      <c r="V56" s="103"/>
      <c r="W56" s="129"/>
      <c r="X56" s="130"/>
      <c r="Y56" s="103"/>
    </row>
    <row r="57" spans="1:25" ht="26.25" customHeight="1">
      <c r="A57" s="51"/>
      <c r="B57" s="95">
        <f t="shared" si="6"/>
        <v>0</v>
      </c>
      <c r="C57" s="372">
        <f t="shared" si="6"/>
        <v>0</v>
      </c>
      <c r="D57" s="373"/>
      <c r="E57" s="142">
        <f>E22</f>
        <v>0</v>
      </c>
      <c r="F57" s="98" t="str">
        <f t="shared" ref="F57:F58" si="11">IF(F22="","",F22)</f>
        <v/>
      </c>
      <c r="G57" s="99" t="str">
        <f t="shared" si="7"/>
        <v/>
      </c>
      <c r="H57" s="350" t="str">
        <f t="shared" si="7"/>
        <v/>
      </c>
      <c r="I57" s="351"/>
      <c r="J57" s="351"/>
      <c r="K57" s="374" t="str">
        <f t="shared" si="8"/>
        <v/>
      </c>
      <c r="L57" s="375"/>
      <c r="M57" s="354" t="str">
        <f t="shared" si="9"/>
        <v/>
      </c>
      <c r="N57" s="355"/>
      <c r="O57" s="355"/>
      <c r="P57" s="355" t="str">
        <f t="shared" si="10"/>
        <v/>
      </c>
      <c r="Q57" s="355"/>
      <c r="R57" s="355"/>
      <c r="S57" s="355"/>
      <c r="T57" s="355"/>
      <c r="U57" s="7"/>
      <c r="V57" s="103"/>
      <c r="W57" s="129"/>
      <c r="X57" s="130"/>
      <c r="Y57" s="103"/>
    </row>
    <row r="58" spans="1:25" ht="26.25" customHeight="1" thickBot="1">
      <c r="A58" s="51"/>
      <c r="B58" s="95">
        <f t="shared" si="6"/>
        <v>0</v>
      </c>
      <c r="C58" s="376">
        <f t="shared" si="6"/>
        <v>0</v>
      </c>
      <c r="D58" s="377"/>
      <c r="E58" s="143">
        <f>E23</f>
        <v>0</v>
      </c>
      <c r="F58" s="98" t="str">
        <f t="shared" si="11"/>
        <v/>
      </c>
      <c r="G58" s="99" t="str">
        <f t="shared" si="7"/>
        <v/>
      </c>
      <c r="H58" s="378" t="str">
        <f t="shared" si="7"/>
        <v/>
      </c>
      <c r="I58" s="379"/>
      <c r="J58" s="379"/>
      <c r="K58" s="380" t="str">
        <f t="shared" si="8"/>
        <v/>
      </c>
      <c r="L58" s="381"/>
      <c r="M58" s="354" t="str">
        <f t="shared" si="9"/>
        <v/>
      </c>
      <c r="N58" s="355"/>
      <c r="O58" s="355"/>
      <c r="P58" s="355" t="str">
        <f t="shared" si="10"/>
        <v/>
      </c>
      <c r="Q58" s="355"/>
      <c r="R58" s="355"/>
      <c r="S58" s="355"/>
      <c r="T58" s="355"/>
      <c r="U58" s="7"/>
      <c r="V58" s="103"/>
      <c r="W58" s="129"/>
      <c r="X58" s="130"/>
      <c r="Y58" s="103"/>
    </row>
    <row r="59" spans="1:25" ht="23.25" customHeight="1" thickTop="1" thickBot="1">
      <c r="A59" s="51"/>
      <c r="B59" s="100"/>
      <c r="C59" s="100"/>
      <c r="D59" s="100"/>
      <c r="E59" s="100"/>
      <c r="F59" s="100"/>
      <c r="G59" s="367" t="s">
        <v>51</v>
      </c>
      <c r="H59" s="368"/>
      <c r="I59" s="368"/>
      <c r="J59" s="368"/>
      <c r="K59" s="369">
        <f t="shared" si="8"/>
        <v>0</v>
      </c>
      <c r="L59" s="369"/>
      <c r="M59" s="370">
        <f t="shared" si="9"/>
        <v>0</v>
      </c>
      <c r="N59" s="371"/>
      <c r="O59" s="371"/>
      <c r="P59" s="371">
        <f t="shared" si="10"/>
        <v>0</v>
      </c>
      <c r="Q59" s="371"/>
      <c r="R59" s="371"/>
      <c r="S59" s="371"/>
      <c r="T59" s="371"/>
      <c r="U59" s="7"/>
      <c r="V59" s="131"/>
      <c r="W59" s="132"/>
    </row>
    <row r="60" spans="1:25" ht="15" customHeight="1">
      <c r="A60" s="51"/>
      <c r="B60" s="389" t="s">
        <v>40</v>
      </c>
      <c r="C60" s="390"/>
      <c r="D60" s="390"/>
      <c r="E60" s="390"/>
      <c r="F60" s="390"/>
      <c r="G60" s="390"/>
      <c r="H60" s="390"/>
      <c r="I60" s="390"/>
      <c r="J60" s="390"/>
      <c r="K60" s="391" t="s">
        <v>46</v>
      </c>
      <c r="L60" s="391"/>
      <c r="M60" s="392" t="s">
        <v>49</v>
      </c>
      <c r="N60" s="392"/>
      <c r="O60" s="392"/>
      <c r="P60" s="392" t="s">
        <v>50</v>
      </c>
      <c r="Q60" s="392"/>
      <c r="R60" s="392"/>
      <c r="S60" s="392"/>
      <c r="T60" s="393"/>
      <c r="U60" s="18"/>
      <c r="V60" s="40"/>
    </row>
    <row r="61" spans="1:25" ht="23.25" customHeight="1">
      <c r="A61" s="51"/>
      <c r="B61" s="394" t="str">
        <f>B26</f>
        <v/>
      </c>
      <c r="C61" s="395"/>
      <c r="D61" s="395"/>
      <c r="E61" s="395"/>
      <c r="F61" s="396"/>
      <c r="G61" s="101"/>
      <c r="H61" s="397" t="str">
        <f>IF(H26="","",H26)</f>
        <v/>
      </c>
      <c r="I61" s="397"/>
      <c r="J61" s="397"/>
      <c r="K61" s="364" t="str">
        <f>IF(K26="","",K26)</f>
        <v/>
      </c>
      <c r="L61" s="364"/>
      <c r="M61" s="364">
        <f>M26</f>
        <v>0</v>
      </c>
      <c r="N61" s="364"/>
      <c r="O61" s="364"/>
      <c r="P61" s="365" t="str">
        <f>IF(P26="","",P26)</f>
        <v/>
      </c>
      <c r="Q61" s="365"/>
      <c r="R61" s="365"/>
      <c r="S61" s="365"/>
      <c r="T61" s="366"/>
      <c r="U61" s="18"/>
      <c r="V61" s="19"/>
    </row>
    <row r="62" spans="1:25" ht="23.25" customHeight="1">
      <c r="A62" s="51"/>
      <c r="B62" s="394" t="str">
        <f>B27</f>
        <v/>
      </c>
      <c r="C62" s="395"/>
      <c r="D62" s="395"/>
      <c r="E62" s="395"/>
      <c r="F62" s="396"/>
      <c r="G62" s="101"/>
      <c r="H62" s="397" t="str">
        <f t="shared" ref="H62:H63" si="12">IF(H27="","",H27)</f>
        <v/>
      </c>
      <c r="I62" s="397"/>
      <c r="J62" s="397"/>
      <c r="K62" s="364" t="str">
        <f t="shared" ref="K62:K64" si="13">IF(K27="","",K27)</f>
        <v/>
      </c>
      <c r="L62" s="364"/>
      <c r="M62" s="364">
        <f t="shared" ref="M62:M64" si="14">M27</f>
        <v>0</v>
      </c>
      <c r="N62" s="364"/>
      <c r="O62" s="364"/>
      <c r="P62" s="365" t="str">
        <f t="shared" ref="P62:P64" si="15">IF(P27="","",P27)</f>
        <v/>
      </c>
      <c r="Q62" s="365"/>
      <c r="R62" s="365"/>
      <c r="S62" s="365"/>
      <c r="T62" s="366"/>
      <c r="U62" s="7"/>
    </row>
    <row r="63" spans="1:25" ht="24.75" customHeight="1" thickBot="1">
      <c r="A63" s="51"/>
      <c r="B63" s="398" t="str">
        <f>B28</f>
        <v/>
      </c>
      <c r="C63" s="399"/>
      <c r="D63" s="399"/>
      <c r="E63" s="399"/>
      <c r="F63" s="400"/>
      <c r="G63" s="101"/>
      <c r="H63" s="397" t="str">
        <f t="shared" si="12"/>
        <v/>
      </c>
      <c r="I63" s="397"/>
      <c r="J63" s="397"/>
      <c r="K63" s="364" t="str">
        <f t="shared" si="13"/>
        <v/>
      </c>
      <c r="L63" s="364"/>
      <c r="M63" s="364">
        <f t="shared" si="14"/>
        <v>0</v>
      </c>
      <c r="N63" s="364"/>
      <c r="O63" s="364"/>
      <c r="P63" s="365" t="str">
        <f t="shared" si="15"/>
        <v/>
      </c>
      <c r="Q63" s="365"/>
      <c r="R63" s="365"/>
      <c r="S63" s="365"/>
      <c r="T63" s="366"/>
      <c r="U63" s="7"/>
    </row>
    <row r="64" spans="1:25" ht="20.25" customHeight="1" thickBot="1">
      <c r="A64" s="51"/>
      <c r="B64" s="127"/>
      <c r="C64" s="127"/>
      <c r="D64" s="127"/>
      <c r="E64" s="127"/>
      <c r="F64" s="128"/>
      <c r="G64" s="382" t="s">
        <v>43</v>
      </c>
      <c r="H64" s="383"/>
      <c r="I64" s="383"/>
      <c r="J64" s="383"/>
      <c r="K64" s="384">
        <f t="shared" si="13"/>
        <v>0</v>
      </c>
      <c r="L64" s="384"/>
      <c r="M64" s="384">
        <f t="shared" si="14"/>
        <v>0</v>
      </c>
      <c r="N64" s="384"/>
      <c r="O64" s="384"/>
      <c r="P64" s="385">
        <f t="shared" si="15"/>
        <v>0</v>
      </c>
      <c r="Q64" s="385"/>
      <c r="R64" s="385"/>
      <c r="S64" s="385"/>
      <c r="T64" s="386"/>
      <c r="U64" s="7"/>
    </row>
    <row r="65" spans="1:22" ht="15" customHeight="1">
      <c r="A65" s="51"/>
      <c r="B65" s="78"/>
      <c r="C65" s="51"/>
      <c r="D65" s="51"/>
      <c r="E65" s="51"/>
      <c r="F65" s="51"/>
      <c r="G65" s="51"/>
      <c r="H65" s="51"/>
      <c r="I65" s="79"/>
      <c r="J65" s="79"/>
      <c r="K65" s="387"/>
      <c r="L65" s="387"/>
      <c r="M65" s="388"/>
      <c r="N65" s="388"/>
      <c r="O65" s="388"/>
      <c r="P65" s="388"/>
      <c r="Q65" s="388"/>
      <c r="R65" s="388"/>
      <c r="S65" s="388"/>
      <c r="T65" s="388"/>
      <c r="U65" s="27"/>
      <c r="V65" s="28"/>
    </row>
    <row r="66" spans="1:22" ht="15" customHeight="1">
      <c r="A66" s="51"/>
      <c r="B66" s="138" t="s">
        <v>65</v>
      </c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85"/>
      <c r="N66" s="85"/>
      <c r="O66" s="85"/>
      <c r="P66" s="85"/>
      <c r="Q66" s="85"/>
      <c r="R66" s="85"/>
      <c r="S66" s="85"/>
      <c r="T66" s="85"/>
      <c r="U66" s="7"/>
    </row>
    <row r="67" spans="1:22" ht="15" customHeight="1">
      <c r="A67" s="51"/>
      <c r="B67" s="137" t="s">
        <v>91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85"/>
      <c r="N67" s="85"/>
      <c r="O67" s="85"/>
      <c r="P67" s="85"/>
      <c r="Q67" s="85"/>
      <c r="R67" s="85"/>
      <c r="S67" s="85"/>
      <c r="T67" s="85"/>
      <c r="U67" s="7"/>
    </row>
    <row r="68" spans="1:22" ht="15" customHeight="1">
      <c r="A68" s="51"/>
      <c r="B68" s="137" t="s">
        <v>93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85"/>
      <c r="N68" s="85"/>
      <c r="O68" s="85"/>
      <c r="P68" s="85"/>
      <c r="Q68" s="85"/>
      <c r="R68" s="85"/>
      <c r="S68" s="85"/>
      <c r="T68" s="85"/>
      <c r="U68" s="7"/>
    </row>
    <row r="69" spans="1:22" ht="15" customHeight="1">
      <c r="A69" s="51"/>
      <c r="B69" s="8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85"/>
      <c r="N69" s="85"/>
      <c r="O69" s="85"/>
      <c r="P69" s="85"/>
      <c r="Q69" s="85"/>
      <c r="R69" s="85"/>
      <c r="S69" s="85"/>
      <c r="T69" s="85"/>
      <c r="U69" s="7"/>
    </row>
  </sheetData>
  <dataConsolidate/>
  <mergeCells count="181">
    <mergeCell ref="G64:J64"/>
    <mergeCell ref="K64:L64"/>
    <mergeCell ref="M64:O64"/>
    <mergeCell ref="P64:T64"/>
    <mergeCell ref="K65:L65"/>
    <mergeCell ref="M65:O65"/>
    <mergeCell ref="P65:T65"/>
    <mergeCell ref="B60:J60"/>
    <mergeCell ref="K60:L60"/>
    <mergeCell ref="M60:O60"/>
    <mergeCell ref="P60:T60"/>
    <mergeCell ref="B61:F61"/>
    <mergeCell ref="H61:J61"/>
    <mergeCell ref="K61:L61"/>
    <mergeCell ref="M61:O61"/>
    <mergeCell ref="P61:T61"/>
    <mergeCell ref="B62:F62"/>
    <mergeCell ref="H62:J62"/>
    <mergeCell ref="K62:L62"/>
    <mergeCell ref="M62:O62"/>
    <mergeCell ref="P62:T62"/>
    <mergeCell ref="B63:F63"/>
    <mergeCell ref="H63:J63"/>
    <mergeCell ref="K63:L63"/>
    <mergeCell ref="M63:O63"/>
    <mergeCell ref="P63:T63"/>
    <mergeCell ref="G59:J59"/>
    <mergeCell ref="K59:L59"/>
    <mergeCell ref="M59:O59"/>
    <mergeCell ref="P59:T59"/>
    <mergeCell ref="C56:D56"/>
    <mergeCell ref="H56:J56"/>
    <mergeCell ref="K56:L56"/>
    <mergeCell ref="M56:O56"/>
    <mergeCell ref="P56:T56"/>
    <mergeCell ref="C57:D57"/>
    <mergeCell ref="H57:J57"/>
    <mergeCell ref="K57:L57"/>
    <mergeCell ref="M57:O57"/>
    <mergeCell ref="P57:T57"/>
    <mergeCell ref="C58:D58"/>
    <mergeCell ref="H58:J58"/>
    <mergeCell ref="K58:L58"/>
    <mergeCell ref="M58:O58"/>
    <mergeCell ref="P58:T58"/>
    <mergeCell ref="W54:Y54"/>
    <mergeCell ref="C55:D55"/>
    <mergeCell ref="H55:J55"/>
    <mergeCell ref="K55:L55"/>
    <mergeCell ref="M55:O55"/>
    <mergeCell ref="P55:T55"/>
    <mergeCell ref="M47:N47"/>
    <mergeCell ref="R47:T47"/>
    <mergeCell ref="H52:L53"/>
    <mergeCell ref="B41:D42"/>
    <mergeCell ref="B53:B54"/>
    <mergeCell ref="C53:D54"/>
    <mergeCell ref="E53:E54"/>
    <mergeCell ref="M53:T53"/>
    <mergeCell ref="H54:J54"/>
    <mergeCell ref="K54:L54"/>
    <mergeCell ref="M54:O54"/>
    <mergeCell ref="G43:I43"/>
    <mergeCell ref="L43:T43"/>
    <mergeCell ref="B44:D45"/>
    <mergeCell ref="G44:I44"/>
    <mergeCell ref="K44:K45"/>
    <mergeCell ref="L44:T45"/>
    <mergeCell ref="F45:F46"/>
    <mergeCell ref="G45:I46"/>
    <mergeCell ref="M46:N46"/>
    <mergeCell ref="R46:T46"/>
    <mergeCell ref="P54:T54"/>
    <mergeCell ref="G40:I40"/>
    <mergeCell ref="N40:T40"/>
    <mergeCell ref="G41:I41"/>
    <mergeCell ref="L41:T41"/>
    <mergeCell ref="G42:I42"/>
    <mergeCell ref="L42:T42"/>
    <mergeCell ref="F36:J37"/>
    <mergeCell ref="L36:M36"/>
    <mergeCell ref="N36:T36"/>
    <mergeCell ref="J38:L38"/>
    <mergeCell ref="M38:T38"/>
    <mergeCell ref="J39:L39"/>
    <mergeCell ref="N39:T39"/>
    <mergeCell ref="M31:N31"/>
    <mergeCell ref="O31:Q31"/>
    <mergeCell ref="R31:T31"/>
    <mergeCell ref="M32:N34"/>
    <mergeCell ref="O32:Q34"/>
    <mergeCell ref="R32:T34"/>
    <mergeCell ref="G29:J29"/>
    <mergeCell ref="K29:L29"/>
    <mergeCell ref="M29:O29"/>
    <mergeCell ref="P29:T29"/>
    <mergeCell ref="K30:L30"/>
    <mergeCell ref="M30:O30"/>
    <mergeCell ref="P30:T30"/>
    <mergeCell ref="H31:I34"/>
    <mergeCell ref="J31:L31"/>
    <mergeCell ref="J32:L34"/>
    <mergeCell ref="B27:F27"/>
    <mergeCell ref="H27:J27"/>
    <mergeCell ref="K27:L27"/>
    <mergeCell ref="M27:O27"/>
    <mergeCell ref="P27:T27"/>
    <mergeCell ref="B28:F28"/>
    <mergeCell ref="H28:J28"/>
    <mergeCell ref="K28:L28"/>
    <mergeCell ref="M28:O28"/>
    <mergeCell ref="P28:T28"/>
    <mergeCell ref="B25:J25"/>
    <mergeCell ref="K25:L25"/>
    <mergeCell ref="M25:O25"/>
    <mergeCell ref="P25:T25"/>
    <mergeCell ref="B26:F26"/>
    <mergeCell ref="H26:J26"/>
    <mergeCell ref="K26:L26"/>
    <mergeCell ref="M26:O26"/>
    <mergeCell ref="P26:T26"/>
    <mergeCell ref="C23:D23"/>
    <mergeCell ref="H23:J23"/>
    <mergeCell ref="K23:L23"/>
    <mergeCell ref="M23:O23"/>
    <mergeCell ref="P23:T23"/>
    <mergeCell ref="G24:J24"/>
    <mergeCell ref="K24:L24"/>
    <mergeCell ref="M24:O24"/>
    <mergeCell ref="P24:T24"/>
    <mergeCell ref="C21:D21"/>
    <mergeCell ref="H21:J21"/>
    <mergeCell ref="K21:L21"/>
    <mergeCell ref="M21:O21"/>
    <mergeCell ref="P21:T21"/>
    <mergeCell ref="C22:D22"/>
    <mergeCell ref="H22:J22"/>
    <mergeCell ref="K22:L22"/>
    <mergeCell ref="M22:O22"/>
    <mergeCell ref="P22:T22"/>
    <mergeCell ref="W19:Y19"/>
    <mergeCell ref="C20:D20"/>
    <mergeCell ref="H20:J20"/>
    <mergeCell ref="K20:L20"/>
    <mergeCell ref="M20:O20"/>
    <mergeCell ref="P20:T20"/>
    <mergeCell ref="M12:N12"/>
    <mergeCell ref="R12:T12"/>
    <mergeCell ref="H17:L18"/>
    <mergeCell ref="B18:B19"/>
    <mergeCell ref="C18:D19"/>
    <mergeCell ref="E18:E19"/>
    <mergeCell ref="M18:T18"/>
    <mergeCell ref="H19:J19"/>
    <mergeCell ref="K19:L19"/>
    <mergeCell ref="M19:O19"/>
    <mergeCell ref="G8:I8"/>
    <mergeCell ref="L8:T8"/>
    <mergeCell ref="B9:D10"/>
    <mergeCell ref="G9:I9"/>
    <mergeCell ref="K9:K10"/>
    <mergeCell ref="L9:T10"/>
    <mergeCell ref="F10:F11"/>
    <mergeCell ref="G10:I11"/>
    <mergeCell ref="M11:N11"/>
    <mergeCell ref="R11:T11"/>
    <mergeCell ref="P19:T19"/>
    <mergeCell ref="G5:I5"/>
    <mergeCell ref="N5:T5"/>
    <mergeCell ref="G6:I6"/>
    <mergeCell ref="L6:T6"/>
    <mergeCell ref="G7:I7"/>
    <mergeCell ref="L7:T7"/>
    <mergeCell ref="B6:D7"/>
    <mergeCell ref="F1:J2"/>
    <mergeCell ref="L1:M1"/>
    <mergeCell ref="N1:T1"/>
    <mergeCell ref="J3:L3"/>
    <mergeCell ref="M3:T3"/>
    <mergeCell ref="J4:L4"/>
    <mergeCell ref="N4:T4"/>
  </mergeCells>
  <phoneticPr fontId="2"/>
  <dataValidations xWindow="77" yWindow="476" count="24">
    <dataValidation imeMode="halfAlpha" allowBlank="1" showInputMessage="1" showErrorMessage="1" prompt="今回請求額を『税抜金額』で入力してください。" sqref="K20:L23" xr:uid="{32B0224E-6A0D-4717-9EBC-7A4AEA712121}"/>
    <dataValidation imeMode="halfAlpha" allowBlank="1" showInputMessage="1" showErrorMessage="1" prompt="工事注文書が発行されている場合、注文金額・前回までの請求額を税抜金額で入力してください。" sqref="F20:F23" xr:uid="{946057AF-099E-4DCD-9D89-AE94D5D099D8}"/>
    <dataValidation imeMode="halfAlpha" allowBlank="1" showInputMessage="1" showErrorMessage="1" prompt="明細を添付する場合は、明細番号を入力してください。" sqref="E20:E23" xr:uid="{B3A03870-7585-469F-BC39-7B30BDF64AE7}"/>
    <dataValidation imeMode="halfAlpha" operator="equal" allowBlank="1" errorTitle="郵便番号" error="郵便番号は7桁で入力してください。_x000a_ハイフン(－)は不要です。" prompt="_x000a_" sqref="L6:T6" xr:uid="{A980F5B5-DECB-435A-8000-89385781839E}"/>
    <dataValidation imeMode="halfKatakana" allowBlank="1" showInputMessage="1" showErrorMessage="1" sqref="G9" xr:uid="{2E377638-14B2-4F77-8681-DF7C2187216C}"/>
    <dataValidation imeMode="hiragana" allowBlank="1" showInputMessage="1" showErrorMessage="1" sqref="G10 B6:D7 C20:D23 G5:G7 L7:T10" xr:uid="{A4F3BF60-588B-43B4-8E1A-F8091B779E9B}"/>
    <dataValidation imeMode="halfAlpha" allowBlank="1" showInputMessage="1" showErrorMessage="1" sqref="G8 M11:N12 P11:P12 R11:T12 G20:G23" xr:uid="{256447A0-0A87-47B3-92A3-B9D99D4B6AA1}"/>
    <dataValidation allowBlank="1" showInputMessage="1" showErrorMessage="1" promptTitle="税率別集計欄" prompt="消費税は、適格請求書保存方式(インボイス)にしたがって、税率ごとの税抜金額に税率を乗じて算出しております。_x000a_端数計算は切り捨てになっています。端数調整が必要な場合は上書きしてください。" sqref="M26:O26" xr:uid="{47ADB437-F966-4C1C-8ABE-7DBFF6EA56A3}"/>
    <dataValidation allowBlank="1" promptTitle="集計行" sqref="B61:B63" xr:uid="{792DCC7B-FD17-4CF3-B952-72A00DE21788}"/>
    <dataValidation imeMode="halfAlpha" allowBlank="1" showInputMessage="1" showErrorMessage="1" promptTitle="注文番号" prompt="工事注文書が発行されている場合、注文番号を必ず入力してください。" sqref="B20:B23" xr:uid="{72061144-F607-4457-B1E2-E47EDBF8F97C}"/>
    <dataValidation allowBlank="1" showInputMessage="1" showErrorMessage="1" promptTitle="取引先コード" prompt="取引先コードがご不明な場合は0257-21-5379にご連絡ください。" sqref="M3:T3" xr:uid="{6B28694B-84C8-4024-BD62-F7012EB1BFC7}"/>
    <dataValidation allowBlank="1" sqref="K59:T59 H55:T58 K64:T64 H61:T63 L41:T41" xr:uid="{108100DE-CDAF-448E-A57A-141EFC5C27F4}"/>
    <dataValidation type="list" errorStyle="warning" allowBlank="1" showInputMessage="1" showErrorMessage="1" errorTitle="税率選択" error="税率はセル右下のプルダウン[▽]より選択してください" promptTitle="税率選択" prompt="税率はセル右端のプルダウン「▽」より選択してください。" sqref="H20:J20" xr:uid="{7BF3326C-059B-48DA-A1B9-6D7B48B424C1}">
      <formula1>"　,10%,8%(軽減),8%(旧税),不/非課税"</formula1>
    </dataValidation>
    <dataValidation allowBlank="1" showInputMessage="1" showErrorMessage="1" promptTitle="消費税" prompt="明細小計欄の消費税は、適格請求書で要求される消費税計算ではありません。適格請求書で求められる消費税は、税率別集計欄で算出した消費税になります。端数調整が必要な場合は上書きしてください。" sqref="M20:O20" xr:uid="{B38CA77E-E5FF-44FA-AE61-18A60BDDA4F0}"/>
    <dataValidation imeMode="disabled" operator="equal" allowBlank="1" showInputMessage="1" errorTitle="郵便番号" error="郵便番号は7桁で入力してください。_x000a_ハイフン(－)は不要です。" promptTitle="郵便番号" prompt="郵便番号(7桁)を入力してください。_x000a_ハイフン(－)は不要です。" sqref="L41" xr:uid="{9021F6B1-68BD-45EF-ADB8-ACDAF34B7E54}"/>
    <dataValidation type="textLength" imeMode="disabled" operator="equal" allowBlank="1" showInputMessage="1" showErrorMessage="1" promptTitle="登録番号" prompt="適格請求書発行事業者の登録番号(13桁)を入力してください。_x000a_課税事業者は必ず入力してください。" sqref="N4:T4" xr:uid="{EC9ED9D0-4D4F-4A3D-A5DD-7BC2AEDA3565}">
      <formula1>13</formula1>
    </dataValidation>
    <dataValidation type="textLength" operator="equal" allowBlank="1" showInputMessage="1" showErrorMessage="1" errorTitle="登録番号" error="こちらには入力しないでください。" promptTitle="登録番号" prompt="こちらには入力しないでください_x000a__x000a__x000a__x000a__x000a_" sqref="M4:M5 M39" xr:uid="{3BABAAA9-5E78-44DA-A924-ABAC84DBD9B9}">
      <formula1>1</formula1>
    </dataValidation>
    <dataValidation allowBlank="1" showInputMessage="1" showErrorMessage="1" promptTitle="税率別集計欄" prompt="端数計算は切り捨てになっています。_x000a_端数調整が必要な場合は上書きしてください。" sqref="M27:O28" xr:uid="{2552321A-EF6E-41D0-9FE0-8D7D39ABD8E1}"/>
    <dataValidation type="list" errorStyle="warning" allowBlank="1" showInputMessage="1" showErrorMessage="1" errorTitle="税率選択" error="税率はセル右下のプルダウン[▽]より選択してください" promptTitle="税率選択" prompt="税率はセル右端のプルダウン「▽」より選択してください" sqref="I21:J22 H21:H23" xr:uid="{48C534E8-B7AA-44BE-B625-B12E3E7B4F34}">
      <formula1>"　,10%,8%(軽減),8%(旧税),不/非課税"</formula1>
    </dataValidation>
    <dataValidation allowBlank="1" showInputMessage="1" showErrorMessage="1" promptTitle="集計行" prompt="集計行は、青色部分の「税率(%)」を入力すると自動作成されます。" sqref="P26:P28 K26:L28" xr:uid="{5451223E-D0C6-4C15-92D4-49208070C022}"/>
    <dataValidation allowBlank="1" showInputMessage="1" promptTitle="集計行" prompt="集計行は、青色部分の「税率(%)」を入力すると自動作成されます。" sqref="H26:J28 B26:B28" xr:uid="{B074A041-38C4-4AC6-B288-780F7C1D519F}"/>
    <dataValidation errorStyle="warning" allowBlank="1" showInputMessage="1" showErrorMessage="1" errorTitle="消費税計算" error="消費税は、「税率(%)」を選択し、「(税抜金額)」を入力すると、自動計算されます。" promptTitle="消費税計算" prompt="消費税は、「税率(%)」を選択し、「(税抜金額)」を入力すると、自動計算されます。（端数調整が必要な場合は、上書きしてください）" sqref="M21:M24" xr:uid="{05FFB3C8-1569-4CF6-93A7-B6CCB98425EC}"/>
    <dataValidation allowBlank="1" showInputMessage="1" showErrorMessage="1" promptTitle="自動計算" prompt="税込金額は、自動計算します。" sqref="P20:P24" xr:uid="{978E02A1-389D-411E-A217-3DD8CC2AF544}"/>
    <dataValidation allowBlank="1" showInputMessage="1" sqref="M40" xr:uid="{8F882478-2D33-434B-B0E4-E8584EB8497C}"/>
  </dataValidations>
  <printOptions horizontalCentered="1" verticalCentered="1"/>
  <pageMargins left="0.31496062992125984" right="0.31496062992125984" top="0.59055118110236227" bottom="0" header="0.31496062992125984" footer="0.31496062992125984"/>
  <pageSetup paperSize="9" scale="87" orientation="landscape" blackAndWhite="1" r:id="rId1"/>
  <rowBreaks count="1" manualBreakCount="1">
    <brk id="35" max="19" man="1"/>
  </rowBreaks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11</xdr:col>
                    <xdr:colOff>542925</xdr:colOff>
                    <xdr:row>3</xdr:row>
                    <xdr:rowOff>295275</xdr:rowOff>
                  </from>
                  <to>
                    <xdr:col>13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11</xdr:col>
                    <xdr:colOff>542925</xdr:colOff>
                    <xdr:row>38</xdr:row>
                    <xdr:rowOff>295275</xdr:rowOff>
                  </from>
                  <to>
                    <xdr:col>13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植木不動産請求書用紙(インボイス対応) (記入例)</vt:lpstr>
      <vt:lpstr>植木不動産請求書用紙(インボイス対応) </vt:lpstr>
      <vt:lpstr>'植木不動産請求書用紙(インボイス対応) '!Print_Area</vt:lpstr>
      <vt:lpstr>'植木不動産請求書用紙(インボイス対応)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t-takeda</dc:creator>
  <cp:lastModifiedBy>e-okumura</cp:lastModifiedBy>
  <cp:lastPrinted>2023-09-21T05:30:39Z</cp:lastPrinted>
  <dcterms:created xsi:type="dcterms:W3CDTF">1997-01-08T22:48:59Z</dcterms:created>
  <dcterms:modified xsi:type="dcterms:W3CDTF">2023-09-21T05:39:58Z</dcterms:modified>
</cp:coreProperties>
</file>